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4" firstSheet="4" activeTab="14"/>
  </bookViews>
  <sheets>
    <sheet name="T-3.1" sheetId="1" r:id="rId1"/>
    <sheet name="T-3.2" sheetId="2" r:id="rId2"/>
    <sheet name="T-3.3" sheetId="3" r:id="rId3"/>
    <sheet name="T-3.4" sheetId="4" r:id="rId4"/>
    <sheet name="T-3.5" sheetId="5" r:id="rId5"/>
    <sheet name="T-3.6" sheetId="6" r:id="rId6"/>
    <sheet name="T-3.7" sheetId="7" r:id="rId7"/>
    <sheet name="T-3.8" sheetId="8" r:id="rId8"/>
    <sheet name="T-3.9" sheetId="9" r:id="rId9"/>
    <sheet name="T-3.10" sheetId="10" r:id="rId10"/>
    <sheet name="T-3.11" sheetId="11" r:id="rId11"/>
    <sheet name="T-3.12" sheetId="12" r:id="rId12"/>
    <sheet name="T-3.13" sheetId="13" r:id="rId13"/>
    <sheet name="T-3.14" sheetId="14" r:id="rId14"/>
    <sheet name="T-3.15" sheetId="15" r:id="rId15"/>
    <sheet name="T-3.16" sheetId="16" r:id="rId16"/>
    <sheet name="T-3.17" sheetId="17" r:id="rId17"/>
  </sheets>
  <definedNames>
    <definedName name="_xlnm.Print_Area" localSheetId="13">'T-3.14'!$A:$IV</definedName>
    <definedName name="_xlnm.Print_Area" localSheetId="14">'T-3.15'!$A:$IV</definedName>
  </definedNames>
  <calcPr fullCalcOnLoad="1"/>
</workbook>
</file>

<file path=xl/sharedStrings.xml><?xml version="1.0" encoding="utf-8"?>
<sst xmlns="http://schemas.openxmlformats.org/spreadsheetml/2006/main" count="1312" uniqueCount="269">
  <si>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</si>
  <si>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</si>
  <si>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</si>
  <si>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</si>
  <si>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</si>
  <si>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</si>
  <si>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</si>
  <si>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</si>
  <si>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อำเภอ/กิ่งอำเภอ</t>
  </si>
  <si>
    <t>รวม</t>
  </si>
  <si>
    <t>Total</t>
  </si>
  <si>
    <t>Others</t>
  </si>
  <si>
    <t>Office of the Private</t>
  </si>
  <si>
    <t>อนุบาล</t>
  </si>
  <si>
    <t>อนุบาล-</t>
  </si>
  <si>
    <t>ประถมศึกษา</t>
  </si>
  <si>
    <t>อนุบาล-มัธยมฯ</t>
  </si>
  <si>
    <t>ตอนต้น</t>
  </si>
  <si>
    <t>ตอนปลาย</t>
  </si>
  <si>
    <t>เด็กเล็ก-</t>
  </si>
  <si>
    <t>ประถมฯ-มัธยมฯ</t>
  </si>
  <si>
    <t>มัธยมฯ</t>
  </si>
  <si>
    <t>ตอนต้น-</t>
  </si>
  <si>
    <t>Kindergarten</t>
  </si>
  <si>
    <t>Kindergarten-</t>
  </si>
  <si>
    <t>Elementary</t>
  </si>
  <si>
    <t>Lower Secondary</t>
  </si>
  <si>
    <t>Upper Secondary</t>
  </si>
  <si>
    <t>Elementary-</t>
  </si>
  <si>
    <t>Lower</t>
  </si>
  <si>
    <t>Secondary</t>
  </si>
  <si>
    <t>ก่อนประถมศึกษา</t>
  </si>
  <si>
    <t>มัธยมศึกษา</t>
  </si>
  <si>
    <t>Pre-elementary</t>
  </si>
  <si>
    <t>ชาย</t>
  </si>
  <si>
    <t>หญิง</t>
  </si>
  <si>
    <t>Male</t>
  </si>
  <si>
    <t>Female</t>
  </si>
  <si>
    <t>วุฒิการศึกษา Qualification</t>
  </si>
  <si>
    <t xml:space="preserve">  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</si>
  <si>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</si>
  <si>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</si>
  <si>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</si>
  <si>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</si>
  <si>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Lower than Diploma</t>
  </si>
  <si>
    <t>ไม่ได้ทำการสอน</t>
  </si>
  <si>
    <r>
      <t xml:space="preserve">อื่น ๆ </t>
    </r>
    <r>
      <rPr>
        <vertAlign val="superscript"/>
        <sz val="12"/>
        <rFont val="AngsanaUPC"/>
        <family val="1"/>
      </rPr>
      <t>1/</t>
    </r>
  </si>
  <si>
    <t>สังกัด</t>
  </si>
  <si>
    <t>จำนวน</t>
  </si>
  <si>
    <t>Number of</t>
  </si>
  <si>
    <t>สถานศึกษา</t>
  </si>
  <si>
    <t>ปริญญาโท หรือสูงกว่า</t>
  </si>
  <si>
    <r>
      <t>Master</t>
    </r>
    <r>
      <rPr>
        <vertAlign val="superscript"/>
        <sz val="12"/>
        <rFont val="AngsanaUPC"/>
        <family val="1"/>
      </rPr>
      <t>,</t>
    </r>
    <r>
      <rPr>
        <sz val="12"/>
        <rFont val="AngsanaUPC"/>
        <family val="1"/>
      </rPr>
      <t>s Degree or higher</t>
    </r>
  </si>
  <si>
    <r>
      <t>Bachelor</t>
    </r>
    <r>
      <rPr>
        <vertAlign val="superscript"/>
        <sz val="12"/>
        <rFont val="AngsanaUPC"/>
        <family val="1"/>
      </rPr>
      <t>,</t>
    </r>
    <r>
      <rPr>
        <sz val="12"/>
        <rFont val="AngsanaUPC"/>
        <family val="1"/>
      </rPr>
      <t xml:space="preserve">s Degree </t>
    </r>
  </si>
  <si>
    <t>ชั้นเรียน</t>
  </si>
  <si>
    <t>Grade</t>
  </si>
  <si>
    <t>สังกัด  Jurisdiction</t>
  </si>
  <si>
    <t xml:space="preserve"> </t>
  </si>
  <si>
    <t>จำนวนวัด</t>
  </si>
  <si>
    <t>จำนวนสำนักสงฆ์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</si>
  <si>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</si>
  <si>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</si>
  <si>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</si>
  <si>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</si>
  <si>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Buddhist</t>
  </si>
  <si>
    <t>monasteries</t>
  </si>
  <si>
    <t>sanka abodes</t>
  </si>
  <si>
    <t>Number</t>
  </si>
  <si>
    <t>of</t>
  </si>
  <si>
    <t>churches</t>
  </si>
  <si>
    <t>mosques</t>
  </si>
  <si>
    <t>novices</t>
  </si>
  <si>
    <t xml:space="preserve">ตาราง   </t>
  </si>
  <si>
    <t xml:space="preserve">TABLE </t>
  </si>
  <si>
    <t>ตาราง</t>
  </si>
  <si>
    <t>TABLE</t>
  </si>
  <si>
    <t xml:space="preserve">ตาราง    </t>
  </si>
  <si>
    <t xml:space="preserve">ตาราง  </t>
  </si>
  <si>
    <t xml:space="preserve">ตาราง     </t>
  </si>
  <si>
    <t>District/Minor district</t>
  </si>
  <si>
    <r>
      <t xml:space="preserve">อื่น ๆ </t>
    </r>
    <r>
      <rPr>
        <vertAlign val="superscript"/>
        <sz val="11"/>
        <rFont val="AngsanaUPC"/>
        <family val="1"/>
      </rPr>
      <t>1/</t>
    </r>
  </si>
  <si>
    <r>
      <t xml:space="preserve">อื่น ๆ </t>
    </r>
    <r>
      <rPr>
        <vertAlign val="superscript"/>
        <sz val="13"/>
        <rFont val="AngsanaUPC"/>
        <family val="1"/>
      </rPr>
      <t>1/</t>
    </r>
  </si>
  <si>
    <t xml:space="preserve">No teaching </t>
  </si>
  <si>
    <t>Institutions</t>
  </si>
  <si>
    <t>นักศึกษา Enrollment</t>
  </si>
  <si>
    <t>อาจารย์ Lecturer</t>
  </si>
  <si>
    <t>Dip.in Ed. or equivalent</t>
  </si>
  <si>
    <t>ระดับการศึกษา Level of  education</t>
  </si>
  <si>
    <t>Jurisdiction</t>
  </si>
  <si>
    <t xml:space="preserve"> and higher</t>
  </si>
  <si>
    <t>Master's Degree</t>
  </si>
  <si>
    <t>อนุปริญญา หรือเทียบเท่า</t>
  </si>
  <si>
    <t xml:space="preserve">ปริญญาตรี </t>
  </si>
  <si>
    <t>Bachelor's</t>
  </si>
  <si>
    <t>Degree</t>
  </si>
  <si>
    <t>Diploma in Education</t>
  </si>
  <si>
    <t xml:space="preserve"> or equivalent</t>
  </si>
  <si>
    <t xml:space="preserve"> Diploma</t>
  </si>
  <si>
    <t>Lower than</t>
  </si>
  <si>
    <t>อนุบาล1</t>
  </si>
  <si>
    <t>อนุบาล2</t>
  </si>
  <si>
    <t>อนุบาล3</t>
  </si>
  <si>
    <t>เด็กเล็ก</t>
  </si>
  <si>
    <t>ประถม 1</t>
  </si>
  <si>
    <t>ประถม 2</t>
  </si>
  <si>
    <t>Pre- primary</t>
  </si>
  <si>
    <t>Pratom 1</t>
  </si>
  <si>
    <t>Pratom 2</t>
  </si>
  <si>
    <t>อัตราส่วนนักเรียนต่อห้องเรียน</t>
  </si>
  <si>
    <t>Ratio of students/classroom</t>
  </si>
  <si>
    <t>อัตราส่วนนักเรียนต่อครู</t>
  </si>
  <si>
    <t>Ratio of students/teacher</t>
  </si>
  <si>
    <t>Kindergarten 1</t>
  </si>
  <si>
    <t>Kindergarten 2</t>
  </si>
  <si>
    <t>Kindergarten 3</t>
  </si>
  <si>
    <t xml:space="preserve">  การศึกษาเอกชน</t>
  </si>
  <si>
    <t>สำนักบริหารงานคณะกรรมการส่งเสริม</t>
  </si>
  <si>
    <t>Office of the Private Education Commission</t>
  </si>
  <si>
    <t>Functional Literacy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</si>
  <si>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</si>
  <si>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</si>
  <si>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</si>
  <si>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</si>
  <si>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</si>
  <si>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>Basic Education</t>
  </si>
  <si>
    <t>3.10</t>
  </si>
  <si>
    <t xml:space="preserve">Total </t>
  </si>
  <si>
    <t>กิจกรรมการศึกษา</t>
  </si>
  <si>
    <t xml:space="preserve"> Lower-Upper</t>
  </si>
  <si>
    <t>ระดับการศึกษาที่เปิดสอน   Level of education opened</t>
  </si>
  <si>
    <t>Commission</t>
  </si>
  <si>
    <t xml:space="preserve">วุฒิการศึกษา   Qualification </t>
  </si>
  <si>
    <t>รวมยอด</t>
  </si>
  <si>
    <t>Office of the Basic Education</t>
  </si>
  <si>
    <t xml:space="preserve">Office of the Private Education </t>
  </si>
  <si>
    <t>ส่งเสริมการศึกษาเอกชน</t>
  </si>
  <si>
    <t>สำนักบริหารงานคณะกรรมการ</t>
  </si>
  <si>
    <t>District/minor district</t>
  </si>
  <si>
    <t>ระดับการศึกษา  Level of education</t>
  </si>
  <si>
    <t>Office of the Vocational Education Commission</t>
  </si>
  <si>
    <t>สำนักงานคณะกรรมการการอาชีวศึกษา</t>
  </si>
  <si>
    <t>Educational activities</t>
  </si>
  <si>
    <t>Pre-primary -</t>
  </si>
  <si>
    <t>การส่งเสริมการรู้หนังสือ</t>
  </si>
  <si>
    <t>ประกาศนียบัตรวิชาชีพ (ปวช.)</t>
  </si>
  <si>
    <t xml:space="preserve">Higher Vocational Certificate </t>
  </si>
  <si>
    <t>การศึกษาเพื่อพัฒนาอาชีพ</t>
  </si>
  <si>
    <t>Education for Vocational Development</t>
  </si>
  <si>
    <t>ฝึกทักษะพื้นฐานอาชีพ</t>
  </si>
  <si>
    <t>Basic Vocational Training</t>
  </si>
  <si>
    <t>จัดกลุ่มพัฒนาอาชีพ</t>
  </si>
  <si>
    <t>Career Development Group</t>
  </si>
  <si>
    <t>ฝึกอาชีพโดยใช้เทคโนโลยี</t>
  </si>
  <si>
    <t>Career Training with IT support</t>
  </si>
  <si>
    <t>การศึกษาเพื่อพัฒนาทักษะชีวิต</t>
  </si>
  <si>
    <t>Learning for life skills improvement</t>
  </si>
  <si>
    <t>การศึกษาเพื่อพัฒนาสังคม</t>
  </si>
  <si>
    <t>Education for Social Development</t>
  </si>
  <si>
    <t>Education for Vocational, Life Skills and Society</t>
  </si>
  <si>
    <t>ผู้เรียน/นักศึกษาลงทะเบียนเรียน</t>
  </si>
  <si>
    <t>Enrolment registered</t>
  </si>
  <si>
    <t>ผู้เรียน/นักศึกษาสำเร็จการศึกษา</t>
  </si>
  <si>
    <t>Enrolment Graduate</t>
  </si>
  <si>
    <t>การศึกษาเพื่อพัฒนาอาชีพ ทักษะชีวิต และสังคม</t>
  </si>
  <si>
    <t>ระดับการศึกษาที่ทำการสอน  Level of education as teached</t>
  </si>
  <si>
    <t xml:space="preserve">Department of Local </t>
  </si>
  <si>
    <t>Administration</t>
  </si>
  <si>
    <t>กรมส่งเสริมการปกครองท้องถิ่น</t>
  </si>
  <si>
    <t xml:space="preserve">NUMBER OF ENROLMENT REGISTERED AND ENROLMENT GRADUATED UNDER OFFICE OF THE NON-FORMAL AND INFORMAL EDUCATION </t>
  </si>
  <si>
    <t>Learning Promotion</t>
  </si>
  <si>
    <t xml:space="preserve">จำนวนผู้เรียน/นักศึกษาที่ลงทะเบียนเรียน และผู้เรียน/นักศึกษาสำเร็จการศึกษา ในสังกัดสำนักงานส่งเสริมการศึกษานอกระบบและการศึกษาตามอัธยาศัย จำแนกตามเพศ  </t>
  </si>
  <si>
    <t>การส่งเสริมการเรียนรู้หนังสือ</t>
  </si>
  <si>
    <t xml:space="preserve">จำนวนผู้เรียน/นักศึกษาที่ลงทะเบียนเรียน ในสังกัดสำนักงานส่งเสริมการศึกษานอกระบบและการศึกษาตามอัธยาศัย จำแนกตามประเภทการศึกษา และเพศ เป็นรายอำเภอ </t>
  </si>
  <si>
    <t>priests</t>
  </si>
  <si>
    <t>จำนวนวัด สำนักสงฆ์ โบสถ์คริสต์ มัสยิด พระภิกษุ และสามเณร จำแนกเป็นรายอำเภอ  พ.ศ. 2551</t>
  </si>
  <si>
    <t>NUMBER OF BUDDHIST MONASTERIES, BUDDHIST SANKA ABODES, CHURCHES, MOSQUES, PRIESTS AND NOVICES BY DISTRICT: 2008</t>
  </si>
  <si>
    <t>จำนวนโรงเรียน จำแนกตามสังกัด เป็นรายอำเภอ ปีการศึกษา 2551</t>
  </si>
  <si>
    <t>NUMBER OF SCHOOLS BY JURISDICTION AND DISTRICT: ACADEMIC YEAR 2008</t>
  </si>
  <si>
    <t>เมืองระยอง</t>
  </si>
  <si>
    <t>บ้านฉาง</t>
  </si>
  <si>
    <t>แกลง</t>
  </si>
  <si>
    <t>วังจันทร์</t>
  </si>
  <si>
    <t>บ้านค่าย</t>
  </si>
  <si>
    <t>ปลวกแดง</t>
  </si>
  <si>
    <t>เขาชะเมา</t>
  </si>
  <si>
    <t>นิคมพัฒนา</t>
  </si>
  <si>
    <t xml:space="preserve">Mueang Rayong </t>
  </si>
  <si>
    <t xml:space="preserve">Ban Chang </t>
  </si>
  <si>
    <t xml:space="preserve">Klaeng </t>
  </si>
  <si>
    <t xml:space="preserve">Wang Chan </t>
  </si>
  <si>
    <t xml:space="preserve">Ban Khai </t>
  </si>
  <si>
    <t xml:space="preserve">Pluak Daeng </t>
  </si>
  <si>
    <t xml:space="preserve">Khao Cha Mao </t>
  </si>
  <si>
    <t xml:space="preserve">Nikhom Pattana </t>
  </si>
  <si>
    <t xml:space="preserve">          1/  รวมกรมประชาสงเคราะห์และกรมศาสนา</t>
  </si>
  <si>
    <t xml:space="preserve">         1/    Including  Dept. of Public Welfare and The Religious Affairs Dept.</t>
  </si>
  <si>
    <t xml:space="preserve">     ที่มา:  สำนักงานเขตพื้นที่การศึกษาระยอง  เขต 1 และ เขต 2</t>
  </si>
  <si>
    <t>Source:    Rayong Educational Service Area Office, Area 1 and area 2</t>
  </si>
  <si>
    <t>จำนวนโรงเรียน จำแนกตามระดับการศึกษาที่เปิดสอน เป็นรายอำเภอ ปีการศึกษา 2551</t>
  </si>
  <si>
    <t>NUMBER OF SCHOOLS BY LEVEL OF EDUCATION OPENED AND DISTRICT: ACADEMIC YEAR 2008</t>
  </si>
  <si>
    <t xml:space="preserve">     ที่มา:  สำนักงานเขตพื้นที่การศึกษาระยอง เขต 1 และ เขต 2</t>
  </si>
  <si>
    <t>Source:   Rayong Educational Service Area Office, Area 1 and area 2</t>
  </si>
  <si>
    <t xml:space="preserve">จำนวนห้องเรียน จำแนกตามสังกัด เป็นรายอำเภอ ปีการศึกษา 2551  </t>
  </si>
  <si>
    <t>NUMBER OF CLASSROOMS  BY JURISDICTION AND DISTRICT: ACADEMIC YEAR 2008</t>
  </si>
  <si>
    <t>จำนวนห้องเรียน จำแนกตามระดับการศึกษา เป็นรายอำเภอ ปีการศึกษา 2551</t>
  </si>
  <si>
    <t>NUMBER OF CLASSROOMS BY LEVEL OF EDUCATION AND DISTRICT: ACADEMIC YEAR 2008</t>
  </si>
  <si>
    <t>จำนวนครู จำแนกตามสังกัด เพศ เป็นรายอำเภอ ปีการศึกษา 2551</t>
  </si>
  <si>
    <t>NUMBER OF TEACHERS BY JURISDICTION, SEX AND DISTRICT: ACADEMIC YEAR 2008</t>
  </si>
  <si>
    <t>จำนวนครู จำแนกตามวุฒิการศึกษา เพศ เป็นรายอำเภอ ปีการศึกษา 2551</t>
  </si>
  <si>
    <t>NUMBER OF TEACHERS BY QUALIFICATION, SEX AND DISTRICT: ACADEMIC YEAR 2008</t>
  </si>
  <si>
    <t>จำนวนครู จำแนกตามวุฒิการศึกษา  เพศ และสังกัด  ปีการศึกษา 2551</t>
  </si>
  <si>
    <t>NUMBER OF TEACHERS BY QUALIFICATION, SEX  AND JURISDICTION: ACADEMIC YEAR 2008</t>
  </si>
  <si>
    <t>สำนักประสานและพัฒนา</t>
  </si>
  <si>
    <t>การจัดการศึกษาท้องถิ่น</t>
  </si>
  <si>
    <t>Bureau of Local Educational</t>
  </si>
  <si>
    <t>Co-ordination and development</t>
  </si>
  <si>
    <t>จำนวนครู จำแนกตามระดับการศึกษาที่ทำการสอน เพศ เป็นรายอำเภอ ปีการศึกษา 2551</t>
  </si>
  <si>
    <t xml:space="preserve">NUMBER OF TEACHERS BY LEVEL OF EDUCATION AS TEACHED, SEX AND DISTRICT: ACADEMIC YEAR 2008 </t>
  </si>
  <si>
    <t>จำนวนนักเรียน จำแนกตามสังกัด เพศ เป็นรายอำเภอ ปีการศึกษา 2551</t>
  </si>
  <si>
    <t>NUMBER OF STUDENTS BY JURISDICTION, SEX AND DISTRICT: ACADEMIC YEAR 2008</t>
  </si>
  <si>
    <t>จำนวนนักเรียน จำแนกตามระดับการศึกษา เพศ เป็นรายอำเภอ ปีการศึกษา 2551</t>
  </si>
  <si>
    <t>NUMBER OF STUDENTS BY LEVEL OF EDUCATION, SEX AND DISTRICT: ACADEMIC YEAR 2008</t>
  </si>
  <si>
    <t>จำนวนนักเรียน จำแนกตามสังกัด  เพศ  และชั้นเรียน ปีการศึกษา 2551</t>
  </si>
  <si>
    <t>NUMBER OF STUDENTS BY JURISDICTION, SEX AND GRADE: ACADEMIC YEAR 2008</t>
  </si>
  <si>
    <t>ประถม 3</t>
  </si>
  <si>
    <t>ประถม 4</t>
  </si>
  <si>
    <t>ประถม 5</t>
  </si>
  <si>
    <t>ประถม 6</t>
  </si>
  <si>
    <t>มัธยม 1</t>
  </si>
  <si>
    <t>มัธยม 2</t>
  </si>
  <si>
    <t>มัธยม 3</t>
  </si>
  <si>
    <t>มัธยม 4</t>
  </si>
  <si>
    <t>มัธยม 5</t>
  </si>
  <si>
    <t>มัธยม 6</t>
  </si>
  <si>
    <t>Pratom 3</t>
  </si>
  <si>
    <t>Pratom 4</t>
  </si>
  <si>
    <t>Pratom 5</t>
  </si>
  <si>
    <t>Pratom 6</t>
  </si>
  <si>
    <t>Matayom 1</t>
  </si>
  <si>
    <t>Matayom 2</t>
  </si>
  <si>
    <t>Matayom 3</t>
  </si>
  <si>
    <t>Matayom 4</t>
  </si>
  <si>
    <t>Matayom 5</t>
  </si>
  <si>
    <t>Matayom 6</t>
  </si>
  <si>
    <t>อัตราส่วนนักเรียนต่อห้องเรียน และอัตราส่วนนักเรียนต่อครู จำแนกตามระดับการศึกษา เป็นรายอำเภอ ปีการศึกษา 2551</t>
  </si>
  <si>
    <t>RATIO OF STUDENTS/CLASSROOM AND STUDENTS/TEACHER BY LEVEL OF EDUCATION AND DISTRICT: ACADEMIC YEAR 2008</t>
  </si>
  <si>
    <t>ACADEMIC YEAR 2008</t>
  </si>
  <si>
    <t>และกิจกรรมการศึกษา ปีงบประมาณ 2551</t>
  </si>
  <si>
    <t>BY SEX AND EDUCATIONAL ACTIVITIES: FISCAL YEAR  2008</t>
  </si>
  <si>
    <t xml:space="preserve">    ที่มา:   สำนักงานส่งเสริมการศึกษานอกระบบและการศึกษาตามอัธยาศัยจังหวัดระยอง</t>
  </si>
  <si>
    <t>Source:   Rayong Provincial Office of the Non-Formal and Informal Education</t>
  </si>
  <si>
    <t>Source:  Rayong Provincial Office of the Non-Formal and Informal Education</t>
  </si>
  <si>
    <t xml:space="preserve">     ที่มา: สำนักงานวัฒนธรรมจังหวัดระยอง</t>
  </si>
  <si>
    <t xml:space="preserve"> Source:  Rayong Provincial Cultural Office</t>
  </si>
  <si>
    <t>ปีงบประมาณ 2551</t>
  </si>
  <si>
    <t>-</t>
  </si>
  <si>
    <t>จำนวนสถานศึกษา อาจารย์ และนักศึกษา ในระดับอาชีวศึกษา จำแนกตามเพศ และสังกัด ปีการศึกษา 2551</t>
  </si>
  <si>
    <t>จำนวนอาจารย์ในระดับอาชีวศึกษา จำแนกตามวุฒิการศึกษา เพศ และสังกัด  ปีการศึกษา 2551</t>
  </si>
  <si>
    <t>NUMBER OF LECTURER IN VOCATIONAL AND HIGHER BY QUALIFICATION, SEX AND JURISDICTION: ACADEMIC YEAR 2008</t>
  </si>
  <si>
    <t>NUMBER OF ENROLMENT REGISTERED UNDER OFFICE OF THE NON-FORMAL AND INFORMAL EDUCATION BY TYPE OF EDUCATION,SEX AND</t>
  </si>
  <si>
    <t>DISTRICT:  FISCAL YEAR 2008</t>
  </si>
  <si>
    <r>
      <t xml:space="preserve">อื่น ๆ </t>
    </r>
    <r>
      <rPr>
        <vertAlign val="superscript"/>
        <sz val="12"/>
        <rFont val="AngsanaUPC"/>
        <family val="1"/>
      </rPr>
      <t xml:space="preserve">1/ </t>
    </r>
  </si>
  <si>
    <t>6 โรงเรียน / 3 ศูนย์</t>
  </si>
  <si>
    <t xml:space="preserve">  -</t>
  </si>
  <si>
    <t xml:space="preserve"> -</t>
  </si>
  <si>
    <t xml:space="preserve">NUMBER OF INSTITUTIONS, LECTURER  AND ENROLLMENT IN VOCATIONAL BY SEX AND JURISDICTION: </t>
  </si>
  <si>
    <t xml:space="preserve">      ที่มา:   สำนักงานส่งเสริมการศึกษานอกระบบและการศึกษาตามอัธยาศัยจังหวัดระยอง</t>
  </si>
  <si>
    <t xml:space="preserve"> Source:  Rayong Educational Service Area Office, Area 1 and Area 2</t>
  </si>
  <si>
    <t xml:space="preserve">     ที่มา:  สำนักงานเขตพื้นที่การศึกษา 1 และ เขต 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</si>
</sst>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000000000"/>
    <numFmt numFmtId="218" formatCode="0;[Red]0"/>
    <numFmt numFmtId="219" formatCode="0_ ;\-0\ "/>
    <numFmt numFmtId="220" formatCode="0_ ;[Red]\-0\ "/>
    <numFmt numFmtId="221" formatCode="[$-41E]d\ mmmm\ yyyy"/>
    <numFmt numFmtId="222" formatCode="#,##0.0"/>
    <numFmt numFmtId="223" formatCode="#,##0_ ;\-#,##0\ "/>
  </numFmts>
  <fonts count="19">
    <font>
      <sz val="14"/>
      <name val="Cordia New"/>
      <family val="0"/>
    </font>
    <font>
      <sz val="14"/>
      <name val="AngsanaUPC"/>
      <family val="1"/>
    </font>
    <font>
      <sz val="12"/>
      <name val="AngsanaUPC"/>
      <family val="1"/>
    </font>
    <font>
      <sz val="12"/>
      <name val="Cordia New"/>
      <family val="0"/>
    </font>
    <font>
      <vertAlign val="superscript"/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b/>
      <sz val="14"/>
      <name val="Cordia New"/>
      <family val="0"/>
    </font>
    <font>
      <b/>
      <sz val="13"/>
      <name val="Cordia New"/>
      <family val="0"/>
    </font>
    <font>
      <sz val="13"/>
      <name val="Cordia New"/>
      <family val="0"/>
    </font>
    <font>
      <sz val="11"/>
      <name val="AngsanaUPC"/>
      <family val="1"/>
    </font>
    <font>
      <vertAlign val="superscript"/>
      <sz val="13"/>
      <name val="AngsanaUPC"/>
      <family val="1"/>
    </font>
    <font>
      <sz val="11"/>
      <name val="Cordia New"/>
      <family val="0"/>
    </font>
    <font>
      <vertAlign val="superscript"/>
      <sz val="11"/>
      <name val="AngsanaUPC"/>
      <family val="1"/>
    </font>
    <font>
      <b/>
      <sz val="13.5"/>
      <name val="AngsanaUPC"/>
      <family val="1"/>
    </font>
    <font>
      <sz val="8"/>
      <name val="Cordia New"/>
      <family val="0"/>
    </font>
    <font>
      <b/>
      <sz val="12"/>
      <name val="Cordia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1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 quotePrefix="1">
      <alignment/>
    </xf>
    <xf numFmtId="0" fontId="6" fillId="0" borderId="5" xfId="0" applyFont="1" applyBorder="1" applyAlignment="1">
      <alignment vertical="center"/>
    </xf>
    <xf numFmtId="2" fontId="8" fillId="0" borderId="0" xfId="0" applyNumberFormat="1" applyFont="1" applyAlignment="1">
      <alignment horizontal="center"/>
    </xf>
    <xf numFmtId="0" fontId="1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indent="2"/>
    </xf>
    <xf numFmtId="3" fontId="2" fillId="0" borderId="5" xfId="0" applyNumberFormat="1" applyFont="1" applyBorder="1" applyAlignment="1">
      <alignment horizontal="right" indent="2"/>
    </xf>
    <xf numFmtId="3" fontId="7" fillId="0" borderId="5" xfId="0" applyNumberFormat="1" applyFont="1" applyBorder="1" applyAlignment="1">
      <alignment horizontal="right" vertical="center" indent="1"/>
    </xf>
    <xf numFmtId="3" fontId="2" fillId="0" borderId="8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8" xfId="0" applyNumberFormat="1" applyFon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3" fontId="2" fillId="0" borderId="2" xfId="0" applyNumberFormat="1" applyFont="1" applyBorder="1" applyAlignment="1">
      <alignment horizontal="right" vertical="center" indent="1"/>
    </xf>
    <xf numFmtId="1" fontId="2" fillId="0" borderId="8" xfId="0" applyNumberFormat="1" applyFont="1" applyBorder="1" applyAlignment="1">
      <alignment horizontal="right" indent="3"/>
    </xf>
    <xf numFmtId="1" fontId="2" fillId="0" borderId="5" xfId="0" applyNumberFormat="1" applyFont="1" applyBorder="1" applyAlignment="1">
      <alignment horizontal="right" indent="3"/>
    </xf>
    <xf numFmtId="3" fontId="6" fillId="0" borderId="8" xfId="0" applyNumberFormat="1" applyFont="1" applyBorder="1" applyAlignment="1">
      <alignment horizontal="right" vertical="center" indent="3"/>
    </xf>
    <xf numFmtId="3" fontId="5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 indent="4"/>
    </xf>
    <xf numFmtId="1" fontId="2" fillId="0" borderId="8" xfId="0" applyNumberFormat="1" applyFont="1" applyBorder="1" applyAlignment="1">
      <alignment horizontal="right" indent="4"/>
    </xf>
    <xf numFmtId="3" fontId="2" fillId="0" borderId="5" xfId="0" applyNumberFormat="1" applyFont="1" applyBorder="1" applyAlignment="1">
      <alignment horizontal="right" indent="1"/>
    </xf>
    <xf numFmtId="3" fontId="7" fillId="0" borderId="5" xfId="0" applyNumberFormat="1" applyFont="1" applyBorder="1" applyAlignment="1">
      <alignment horizontal="right" vertical="center" indent="2"/>
    </xf>
    <xf numFmtId="0" fontId="5" fillId="0" borderId="8" xfId="0" applyFont="1" applyBorder="1" applyAlignment="1">
      <alignment horizontal="right" indent="2"/>
    </xf>
    <xf numFmtId="0" fontId="5" fillId="0" borderId="8" xfId="0" applyFont="1" applyBorder="1" applyAlignment="1">
      <alignment horizontal="right" indent="3"/>
    </xf>
    <xf numFmtId="3" fontId="6" fillId="0" borderId="8" xfId="0" applyNumberFormat="1" applyFont="1" applyBorder="1" applyAlignment="1">
      <alignment horizontal="right" vertical="center" indent="6"/>
    </xf>
    <xf numFmtId="3" fontId="5" fillId="0" borderId="8" xfId="0" applyNumberFormat="1" applyFont="1" applyBorder="1" applyAlignment="1">
      <alignment horizontal="right" vertical="center" indent="3"/>
    </xf>
    <xf numFmtId="3" fontId="5" fillId="0" borderId="8" xfId="0" applyNumberFormat="1" applyFont="1" applyBorder="1" applyAlignment="1">
      <alignment horizontal="right" vertical="center" indent="4"/>
    </xf>
    <xf numFmtId="3" fontId="5" fillId="0" borderId="8" xfId="0" applyNumberFormat="1" applyFont="1" applyBorder="1" applyAlignment="1">
      <alignment horizontal="right" vertical="center" indent="6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4"/>
    </xf>
    <xf numFmtId="3" fontId="6" fillId="0" borderId="8" xfId="0" applyNumberFormat="1" applyFont="1" applyBorder="1" applyAlignment="1">
      <alignment horizontal="right" vertical="center" indent="5"/>
    </xf>
    <xf numFmtId="3" fontId="5" fillId="0" borderId="8" xfId="0" applyNumberFormat="1" applyFont="1" applyBorder="1" applyAlignment="1">
      <alignment horizontal="right" indent="5"/>
    </xf>
    <xf numFmtId="3" fontId="6" fillId="0" borderId="2" xfId="0" applyNumberFormat="1" applyFont="1" applyBorder="1" applyAlignment="1">
      <alignment horizontal="right" vertical="center" indent="1"/>
    </xf>
    <xf numFmtId="3" fontId="6" fillId="0" borderId="8" xfId="0" applyNumberFormat="1" applyFont="1" applyBorder="1" applyAlignment="1">
      <alignment horizontal="right" vertical="center" indent="1"/>
    </xf>
    <xf numFmtId="3" fontId="6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 indent="1"/>
    </xf>
    <xf numFmtId="3" fontId="5" fillId="0" borderId="2" xfId="0" applyNumberFormat="1" applyFont="1" applyBorder="1" applyAlignment="1">
      <alignment horizontal="right" indent="1"/>
    </xf>
    <xf numFmtId="3" fontId="7" fillId="0" borderId="8" xfId="0" applyNumberFormat="1" applyFont="1" applyBorder="1" applyAlignment="1">
      <alignment horizontal="right" vertical="center" indent="1"/>
    </xf>
    <xf numFmtId="3" fontId="7" fillId="0" borderId="8" xfId="0" applyNumberFormat="1" applyFont="1" applyBorder="1" applyAlignment="1">
      <alignment horizontal="right" indent="1"/>
    </xf>
    <xf numFmtId="3" fontId="7" fillId="0" borderId="2" xfId="0" applyNumberFormat="1" applyFont="1" applyBorder="1" applyAlignment="1">
      <alignment horizontal="right" indent="1"/>
    </xf>
    <xf numFmtId="3" fontId="7" fillId="0" borderId="2" xfId="0" applyNumberFormat="1" applyFont="1" applyBorder="1" applyAlignment="1">
      <alignment horizontal="right" vertical="center" indent="1"/>
    </xf>
    <xf numFmtId="0" fontId="18" fillId="0" borderId="0" xfId="0" applyFont="1" applyAlignment="1">
      <alignment vertic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 indent="2"/>
    </xf>
    <xf numFmtId="3" fontId="2" fillId="0" borderId="2" xfId="0" applyNumberFormat="1" applyFont="1" applyBorder="1" applyAlignment="1">
      <alignment horizontal="right" indent="2"/>
    </xf>
    <xf numFmtId="0" fontId="5" fillId="0" borderId="11" xfId="0" applyFont="1" applyBorder="1" applyAlignment="1">
      <alignment horizontal="center"/>
    </xf>
    <xf numFmtId="219" fontId="1" fillId="0" borderId="5" xfId="0" applyNumberFormat="1" applyFont="1" applyBorder="1" applyAlignment="1">
      <alignment horizontal="right" indent="4"/>
    </xf>
    <xf numFmtId="219" fontId="1" fillId="0" borderId="5" xfId="15" applyNumberFormat="1" applyFont="1" applyBorder="1" applyAlignment="1">
      <alignment horizontal="right" indent="4"/>
    </xf>
    <xf numFmtId="219" fontId="1" fillId="0" borderId="8" xfId="0" applyNumberFormat="1" applyFont="1" applyBorder="1" applyAlignment="1">
      <alignment horizontal="right" indent="4"/>
    </xf>
    <xf numFmtId="219" fontId="8" fillId="0" borderId="5" xfId="0" applyNumberFormat="1" applyFont="1" applyBorder="1" applyAlignment="1">
      <alignment horizontal="right" vertical="center" indent="4"/>
    </xf>
    <xf numFmtId="219" fontId="8" fillId="0" borderId="5" xfId="15" applyNumberFormat="1" applyFont="1" applyBorder="1" applyAlignment="1">
      <alignment horizontal="right" vertical="center" indent="4"/>
    </xf>
    <xf numFmtId="219" fontId="8" fillId="0" borderId="8" xfId="0" applyNumberFormat="1" applyFont="1" applyBorder="1" applyAlignment="1">
      <alignment horizontal="right" vertical="center" indent="4"/>
    </xf>
    <xf numFmtId="219" fontId="8" fillId="0" borderId="8" xfId="0" applyNumberFormat="1" applyFont="1" applyBorder="1" applyAlignment="1">
      <alignment horizontal="center" vertical="center"/>
    </xf>
    <xf numFmtId="219" fontId="1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right" vertical="center" indent="2"/>
    </xf>
    <xf numFmtId="219" fontId="5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indent="3"/>
    </xf>
    <xf numFmtId="0" fontId="5" fillId="0" borderId="4" xfId="0" applyFont="1" applyBorder="1" applyAlignment="1">
      <alignment horizontal="right" indent="3"/>
    </xf>
    <xf numFmtId="3" fontId="11" fillId="0" borderId="4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vertical="center"/>
    </xf>
    <xf numFmtId="3" fontId="1" fillId="0" borderId="0" xfId="0" applyNumberFormat="1" applyFont="1" applyAlignment="1">
      <alignment/>
    </xf>
    <xf numFmtId="219" fontId="5" fillId="0" borderId="8" xfId="0" applyNumberFormat="1" applyFont="1" applyBorder="1" applyAlignment="1">
      <alignment horizontal="right" indent="2"/>
    </xf>
    <xf numFmtId="223" fontId="5" fillId="0" borderId="8" xfId="0" applyNumberFormat="1" applyFont="1" applyBorder="1" applyAlignment="1">
      <alignment horizontal="right" indent="1"/>
    </xf>
    <xf numFmtId="223" fontId="5" fillId="0" borderId="8" xfId="0" applyNumberFormat="1" applyFont="1" applyBorder="1" applyAlignment="1">
      <alignment horizontal="right" indent="2"/>
    </xf>
    <xf numFmtId="223" fontId="5" fillId="0" borderId="2" xfId="0" applyNumberFormat="1" applyFont="1" applyBorder="1" applyAlignment="1">
      <alignment horizontal="right" indent="1"/>
    </xf>
    <xf numFmtId="223" fontId="6" fillId="0" borderId="8" xfId="0" applyNumberFormat="1" applyFont="1" applyBorder="1" applyAlignment="1">
      <alignment horizontal="right" vertical="center" indent="1"/>
    </xf>
    <xf numFmtId="223" fontId="6" fillId="0" borderId="8" xfId="0" applyNumberFormat="1" applyFont="1" applyBorder="1" applyAlignment="1">
      <alignment horizontal="right" vertical="center" indent="2"/>
    </xf>
    <xf numFmtId="223" fontId="5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219" fontId="6" fillId="0" borderId="8" xfId="0" applyNumberFormat="1" applyFont="1" applyBorder="1" applyAlignment="1">
      <alignment horizontal="right" vertical="center" indent="2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 indent="1"/>
    </xf>
    <xf numFmtId="0" fontId="5" fillId="0" borderId="8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2" fillId="0" borderId="4" xfId="0" applyFont="1" applyBorder="1" applyAlignment="1" quotePrefix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5" fillId="0" borderId="8" xfId="0" applyNumberFormat="1" applyFont="1" applyBorder="1" applyAlignment="1">
      <alignment horizontal="right" vertical="center" indent="1"/>
    </xf>
    <xf numFmtId="3" fontId="6" fillId="0" borderId="8" xfId="0" applyNumberFormat="1" applyFont="1" applyBorder="1" applyAlignment="1">
      <alignment horizontal="right" vertical="center" indent="2"/>
    </xf>
    <xf numFmtId="3" fontId="5" fillId="0" borderId="8" xfId="0" applyNumberFormat="1" applyFont="1" applyBorder="1" applyAlignment="1">
      <alignment horizontal="right" vertical="center" indent="2"/>
    </xf>
    <xf numFmtId="3" fontId="7" fillId="0" borderId="0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 topLeftCell="A1">
      <selection activeCell="F14" sqref="F14"/>
    </sheetView>
  </sheetViews>
  <sheetFormatPr defaultColWidth="9.140625" defaultRowHeight="21.75"/>
  <cols>
    <col min="1" max="1" width="1.7109375" style="1" customWidth="1"/>
    <col min="2" max="2" width="6.421875" style="1" customWidth="1"/>
    <col min="3" max="3" width="3.7109375" style="1" customWidth="1"/>
    <col min="4" max="4" width="14.57421875" style="1" customWidth="1"/>
    <col min="5" max="5" width="19.28125" style="1" customWidth="1"/>
    <col min="6" max="6" width="20.421875" style="1" customWidth="1"/>
    <col min="7" max="7" width="17.7109375" style="1" customWidth="1"/>
    <col min="8" max="8" width="23.140625" style="1" customWidth="1"/>
    <col min="9" max="9" width="12.421875" style="1" customWidth="1"/>
    <col min="10" max="10" width="0.9921875" style="1" customWidth="1"/>
    <col min="11" max="11" width="21.8515625" style="1" customWidth="1"/>
    <col min="12" max="13" width="9.140625" style="1" hidden="1" customWidth="1"/>
    <col min="14" max="14" width="8.140625" style="1" customWidth="1"/>
    <col min="15" max="16384" width="9.140625" style="1" customWidth="1"/>
  </cols>
  <sheetData>
    <row r="1" spans="2:4" s="44" customFormat="1" ht="21">
      <c r="B1" s="60" t="s">
        <v>72</v>
      </c>
      <c r="C1" s="61">
        <v>3.1</v>
      </c>
      <c r="D1" s="60" t="s">
        <v>176</v>
      </c>
    </row>
    <row r="2" spans="2:4" s="62" customFormat="1" ht="21">
      <c r="B2" s="63" t="s">
        <v>73</v>
      </c>
      <c r="C2" s="61">
        <v>3.1</v>
      </c>
      <c r="D2" s="63" t="s">
        <v>177</v>
      </c>
    </row>
    <row r="3" ht="6" customHeight="1"/>
    <row r="4" spans="1:13" s="74" customFormat="1" ht="18.75" customHeight="1">
      <c r="A4" s="363" t="s">
        <v>8</v>
      </c>
      <c r="B4" s="363"/>
      <c r="C4" s="363"/>
      <c r="D4" s="364"/>
      <c r="E4" s="77"/>
      <c r="F4" s="360" t="s">
        <v>0</v>
      </c>
      <c r="G4" s="361"/>
      <c r="H4" s="361"/>
      <c r="I4" s="362"/>
      <c r="J4" s="363" t="s">
        <v>137</v>
      </c>
      <c r="K4" s="363"/>
      <c r="L4" s="363"/>
      <c r="M4" s="364"/>
    </row>
    <row r="5" spans="1:13" s="74" customFormat="1" ht="18.75" customHeight="1">
      <c r="A5" s="365"/>
      <c r="B5" s="365"/>
      <c r="C5" s="365"/>
      <c r="D5" s="366"/>
      <c r="E5" s="76"/>
      <c r="F5" s="100"/>
      <c r="G5" s="36" t="s">
        <v>3</v>
      </c>
      <c r="H5" s="76"/>
      <c r="I5" s="39"/>
      <c r="J5" s="365"/>
      <c r="K5" s="365"/>
      <c r="L5" s="365"/>
      <c r="M5" s="366"/>
    </row>
    <row r="6" spans="1:13" s="74" customFormat="1" ht="18.75" customHeight="1">
      <c r="A6" s="365"/>
      <c r="B6" s="365"/>
      <c r="C6" s="365"/>
      <c r="D6" s="366"/>
      <c r="E6" s="78" t="s">
        <v>9</v>
      </c>
      <c r="F6" s="78" t="s">
        <v>1</v>
      </c>
      <c r="G6" s="37" t="s">
        <v>4</v>
      </c>
      <c r="I6" s="37"/>
      <c r="J6" s="365"/>
      <c r="K6" s="365"/>
      <c r="L6" s="365"/>
      <c r="M6" s="366"/>
    </row>
    <row r="7" spans="1:13" s="74" customFormat="1" ht="19.5" customHeight="1">
      <c r="A7" s="365"/>
      <c r="B7" s="365"/>
      <c r="C7" s="365"/>
      <c r="D7" s="366"/>
      <c r="E7" s="78" t="s">
        <v>10</v>
      </c>
      <c r="F7" s="78" t="s">
        <v>2</v>
      </c>
      <c r="G7" s="37" t="s">
        <v>5</v>
      </c>
      <c r="H7" s="37" t="s">
        <v>167</v>
      </c>
      <c r="I7" s="37" t="s">
        <v>81</v>
      </c>
      <c r="J7" s="365"/>
      <c r="K7" s="365"/>
      <c r="L7" s="365"/>
      <c r="M7" s="366"/>
    </row>
    <row r="8" spans="1:13" s="74" customFormat="1" ht="18.75" customHeight="1">
      <c r="A8" s="365"/>
      <c r="B8" s="365"/>
      <c r="C8" s="365"/>
      <c r="D8" s="366"/>
      <c r="E8" s="76"/>
      <c r="F8" s="78" t="s">
        <v>6</v>
      </c>
      <c r="G8" s="37" t="s">
        <v>12</v>
      </c>
      <c r="H8" s="37" t="s">
        <v>165</v>
      </c>
      <c r="I8" s="37" t="s">
        <v>11</v>
      </c>
      <c r="J8" s="365"/>
      <c r="K8" s="365"/>
      <c r="L8" s="365"/>
      <c r="M8" s="366"/>
    </row>
    <row r="9" spans="1:13" s="74" customFormat="1" ht="18.75" customHeight="1">
      <c r="A9" s="367"/>
      <c r="B9" s="367"/>
      <c r="C9" s="367"/>
      <c r="D9" s="368"/>
      <c r="E9" s="99"/>
      <c r="F9" s="264" t="s">
        <v>7</v>
      </c>
      <c r="G9" s="38" t="s">
        <v>7</v>
      </c>
      <c r="H9" s="38" t="s">
        <v>166</v>
      </c>
      <c r="I9" s="79"/>
      <c r="J9" s="367"/>
      <c r="K9" s="367"/>
      <c r="L9" s="367"/>
      <c r="M9" s="368"/>
    </row>
    <row r="10" spans="1:13" s="74" customFormat="1" ht="3" customHeight="1">
      <c r="A10" s="166"/>
      <c r="B10" s="166"/>
      <c r="C10" s="166"/>
      <c r="D10" s="167"/>
      <c r="E10" s="76"/>
      <c r="F10" s="78"/>
      <c r="G10" s="37"/>
      <c r="H10" s="37"/>
      <c r="I10" s="39"/>
      <c r="J10" s="166"/>
      <c r="K10" s="166"/>
      <c r="L10" s="166"/>
      <c r="M10" s="166"/>
    </row>
    <row r="11" spans="1:11" s="156" customFormat="1" ht="23.25" customHeight="1">
      <c r="A11" s="369" t="s">
        <v>132</v>
      </c>
      <c r="B11" s="369"/>
      <c r="C11" s="369"/>
      <c r="D11" s="370"/>
      <c r="E11" s="268">
        <f>SUM(E12:E19)</f>
        <v>270</v>
      </c>
      <c r="F11" s="269">
        <v>226</v>
      </c>
      <c r="G11" s="270">
        <v>38</v>
      </c>
      <c r="H11" s="271" t="s">
        <v>262</v>
      </c>
      <c r="I11" s="274" t="s">
        <v>255</v>
      </c>
      <c r="J11" s="371" t="s">
        <v>10</v>
      </c>
      <c r="K11" s="372"/>
    </row>
    <row r="12" spans="1:11" ht="21">
      <c r="A12" s="43"/>
      <c r="B12" s="197" t="s">
        <v>178</v>
      </c>
      <c r="C12" s="43"/>
      <c r="D12" s="42"/>
      <c r="E12" s="265">
        <f>F12+G12+6</f>
        <v>73</v>
      </c>
      <c r="F12" s="266">
        <v>49</v>
      </c>
      <c r="G12" s="267">
        <v>18</v>
      </c>
      <c r="H12" s="272" t="s">
        <v>262</v>
      </c>
      <c r="I12" s="272" t="s">
        <v>255</v>
      </c>
      <c r="J12" s="43"/>
      <c r="K12" s="199" t="s">
        <v>186</v>
      </c>
    </row>
    <row r="13" spans="1:11" ht="21">
      <c r="A13" s="43"/>
      <c r="B13" s="197" t="s">
        <v>179</v>
      </c>
      <c r="C13" s="43"/>
      <c r="D13" s="42"/>
      <c r="E13" s="265">
        <v>25</v>
      </c>
      <c r="F13" s="265">
        <v>15</v>
      </c>
      <c r="G13" s="267">
        <v>10</v>
      </c>
      <c r="H13" s="272" t="s">
        <v>255</v>
      </c>
      <c r="I13" s="272" t="s">
        <v>255</v>
      </c>
      <c r="J13" s="43"/>
      <c r="K13" s="199" t="s">
        <v>187</v>
      </c>
    </row>
    <row r="14" spans="1:11" ht="21">
      <c r="A14" s="43"/>
      <c r="B14" s="197" t="s">
        <v>180</v>
      </c>
      <c r="C14" s="43"/>
      <c r="D14" s="42"/>
      <c r="E14" s="265">
        <v>70</v>
      </c>
      <c r="F14" s="265">
        <v>65</v>
      </c>
      <c r="G14" s="267">
        <v>5</v>
      </c>
      <c r="H14" s="272" t="s">
        <v>255</v>
      </c>
      <c r="I14" s="272" t="s">
        <v>255</v>
      </c>
      <c r="J14" s="43"/>
      <c r="K14" s="199" t="s">
        <v>188</v>
      </c>
    </row>
    <row r="15" spans="1:11" ht="21">
      <c r="A15" s="3"/>
      <c r="B15" s="198" t="s">
        <v>181</v>
      </c>
      <c r="C15" s="3"/>
      <c r="D15" s="4"/>
      <c r="E15" s="265">
        <v>16</v>
      </c>
      <c r="F15" s="265">
        <v>16</v>
      </c>
      <c r="G15" s="272" t="s">
        <v>263</v>
      </c>
      <c r="H15" s="272" t="s">
        <v>255</v>
      </c>
      <c r="I15" s="272" t="s">
        <v>255</v>
      </c>
      <c r="J15" s="3"/>
      <c r="K15" s="199" t="s">
        <v>189</v>
      </c>
    </row>
    <row r="16" spans="1:11" ht="21">
      <c r="A16" s="3"/>
      <c r="B16" s="198" t="s">
        <v>182</v>
      </c>
      <c r="C16" s="3"/>
      <c r="D16" s="4"/>
      <c r="E16" s="265">
        <v>34</v>
      </c>
      <c r="F16" s="265">
        <v>31</v>
      </c>
      <c r="G16" s="267">
        <v>3</v>
      </c>
      <c r="H16" s="272" t="s">
        <v>255</v>
      </c>
      <c r="I16" s="272" t="s">
        <v>255</v>
      </c>
      <c r="J16" s="3"/>
      <c r="K16" s="199" t="s">
        <v>190</v>
      </c>
    </row>
    <row r="17" spans="1:11" ht="21">
      <c r="A17" s="3"/>
      <c r="B17" s="3" t="s">
        <v>183</v>
      </c>
      <c r="C17" s="3"/>
      <c r="D17" s="4"/>
      <c r="E17" s="265">
        <v>23</v>
      </c>
      <c r="F17" s="265">
        <v>21</v>
      </c>
      <c r="G17" s="267">
        <v>2</v>
      </c>
      <c r="H17" s="272" t="s">
        <v>255</v>
      </c>
      <c r="I17" s="272" t="s">
        <v>255</v>
      </c>
      <c r="J17" s="3"/>
      <c r="K17" s="199" t="s">
        <v>191</v>
      </c>
    </row>
    <row r="18" spans="1:11" ht="21">
      <c r="A18" s="3"/>
      <c r="B18" s="3" t="s">
        <v>184</v>
      </c>
      <c r="C18" s="3"/>
      <c r="D18" s="4"/>
      <c r="E18" s="265">
        <v>16</v>
      </c>
      <c r="F18" s="265">
        <v>16</v>
      </c>
      <c r="G18" s="272" t="s">
        <v>263</v>
      </c>
      <c r="H18" s="272" t="s">
        <v>255</v>
      </c>
      <c r="I18" s="272" t="s">
        <v>255</v>
      </c>
      <c r="J18" s="3"/>
      <c r="K18" s="199" t="s">
        <v>192</v>
      </c>
    </row>
    <row r="19" spans="1:11" ht="21">
      <c r="A19" s="3"/>
      <c r="B19" s="3" t="s">
        <v>185</v>
      </c>
      <c r="C19" s="3"/>
      <c r="D19" s="4"/>
      <c r="E19" s="265">
        <v>13</v>
      </c>
      <c r="F19" s="265">
        <v>13</v>
      </c>
      <c r="G19" s="272" t="s">
        <v>263</v>
      </c>
      <c r="H19" s="272" t="s">
        <v>255</v>
      </c>
      <c r="I19" s="272" t="s">
        <v>255</v>
      </c>
      <c r="J19" s="3"/>
      <c r="K19" s="199" t="s">
        <v>193</v>
      </c>
    </row>
    <row r="20" spans="1:11" ht="3" customHeight="1">
      <c r="A20" s="2"/>
      <c r="B20" s="2"/>
      <c r="C20" s="2"/>
      <c r="D20" s="5"/>
      <c r="E20" s="24"/>
      <c r="F20" s="24"/>
      <c r="G20" s="6"/>
      <c r="H20" s="6"/>
      <c r="I20" s="6"/>
      <c r="J20" s="2"/>
      <c r="K20" s="2"/>
    </row>
    <row r="21" spans="1:10" ht="3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9" ht="21" customHeight="1">
      <c r="A22" s="3"/>
      <c r="B22" s="1" t="s">
        <v>194</v>
      </c>
      <c r="C22" s="3"/>
      <c r="D22" s="3"/>
      <c r="E22" s="3"/>
      <c r="F22" s="3"/>
      <c r="G22" s="200" t="s">
        <v>195</v>
      </c>
      <c r="H22" s="198"/>
      <c r="I22" s="3"/>
    </row>
    <row r="23" spans="2:7" ht="22.5" customHeight="1">
      <c r="B23" s="1" t="s">
        <v>196</v>
      </c>
      <c r="G23" s="1" t="s">
        <v>197</v>
      </c>
    </row>
  </sheetData>
  <mergeCells count="5">
    <mergeCell ref="F4:I4"/>
    <mergeCell ref="A4:D9"/>
    <mergeCell ref="A11:D11"/>
    <mergeCell ref="J4:M9"/>
    <mergeCell ref="J11:K11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A1">
      <selection activeCell="K10" sqref="K10"/>
    </sheetView>
  </sheetViews>
  <sheetFormatPr defaultColWidth="9.140625" defaultRowHeight="21.75"/>
  <cols>
    <col min="1" max="1" width="1.7109375" style="0" customWidth="1"/>
    <col min="2" max="2" width="6.00390625" style="0" customWidth="1"/>
    <col min="3" max="3" width="4.57421875" style="0" customWidth="1"/>
    <col min="4" max="4" width="5.00390625" style="0" customWidth="1"/>
    <col min="5" max="5" width="9.7109375" style="0" customWidth="1"/>
    <col min="6" max="16" width="8.7109375" style="0" customWidth="1"/>
    <col min="17" max="17" width="20.7109375" style="0" customWidth="1"/>
    <col min="18" max="18" width="8.140625" style="0" customWidth="1"/>
  </cols>
  <sheetData>
    <row r="1" spans="2:4" s="46" customFormat="1" ht="21">
      <c r="B1" s="44" t="s">
        <v>78</v>
      </c>
      <c r="C1" s="120" t="s">
        <v>125</v>
      </c>
      <c r="D1" s="44" t="s">
        <v>220</v>
      </c>
    </row>
    <row r="2" spans="2:4" s="71" customFormat="1" ht="21">
      <c r="B2" s="64" t="s">
        <v>75</v>
      </c>
      <c r="C2" s="120" t="s">
        <v>125</v>
      </c>
      <c r="D2" s="64" t="s">
        <v>221</v>
      </c>
    </row>
    <row r="3" ht="6" customHeight="1"/>
    <row r="4" spans="1:17" s="54" customFormat="1" ht="22.5" customHeight="1">
      <c r="A4" s="324" t="s">
        <v>8</v>
      </c>
      <c r="B4" s="405"/>
      <c r="C4" s="405"/>
      <c r="D4" s="406"/>
      <c r="E4" s="22"/>
      <c r="F4" s="8"/>
      <c r="G4" s="12"/>
      <c r="H4" s="319" t="s">
        <v>87</v>
      </c>
      <c r="I4" s="320"/>
      <c r="J4" s="320"/>
      <c r="K4" s="320"/>
      <c r="L4" s="320"/>
      <c r="M4" s="320"/>
      <c r="N4" s="320"/>
      <c r="O4" s="320"/>
      <c r="P4" s="321"/>
      <c r="Q4" s="8"/>
    </row>
    <row r="5" spans="1:17" s="54" customFormat="1" ht="22.5" customHeight="1">
      <c r="A5" s="407"/>
      <c r="B5" s="407"/>
      <c r="C5" s="407"/>
      <c r="D5" s="408"/>
      <c r="E5" s="402" t="s">
        <v>9</v>
      </c>
      <c r="F5" s="403"/>
      <c r="G5" s="404"/>
      <c r="H5" s="402" t="s">
        <v>31</v>
      </c>
      <c r="I5" s="403"/>
      <c r="J5" s="404"/>
      <c r="K5" s="402" t="s">
        <v>15</v>
      </c>
      <c r="L5" s="403"/>
      <c r="M5" s="404"/>
      <c r="N5" s="403" t="s">
        <v>32</v>
      </c>
      <c r="O5" s="403"/>
      <c r="P5" s="404"/>
      <c r="Q5" s="9"/>
    </row>
    <row r="6" spans="1:17" s="54" customFormat="1" ht="22.5" customHeight="1">
      <c r="A6" s="407"/>
      <c r="B6" s="407"/>
      <c r="C6" s="407"/>
      <c r="D6" s="408"/>
      <c r="E6" s="411" t="s">
        <v>10</v>
      </c>
      <c r="F6" s="412"/>
      <c r="G6" s="413"/>
      <c r="H6" s="411" t="s">
        <v>33</v>
      </c>
      <c r="I6" s="412"/>
      <c r="J6" s="413"/>
      <c r="K6" s="411" t="s">
        <v>25</v>
      </c>
      <c r="L6" s="412"/>
      <c r="M6" s="413"/>
      <c r="N6" s="411" t="s">
        <v>30</v>
      </c>
      <c r="O6" s="412"/>
      <c r="P6" s="413"/>
      <c r="Q6" s="23" t="s">
        <v>137</v>
      </c>
    </row>
    <row r="7" spans="1:17" s="54" customFormat="1" ht="22.5" customHeight="1">
      <c r="A7" s="407"/>
      <c r="B7" s="407"/>
      <c r="C7" s="407"/>
      <c r="D7" s="408"/>
      <c r="E7" s="104" t="s">
        <v>9</v>
      </c>
      <c r="F7" s="104" t="s">
        <v>34</v>
      </c>
      <c r="G7" s="103" t="s">
        <v>35</v>
      </c>
      <c r="H7" s="104" t="s">
        <v>9</v>
      </c>
      <c r="I7" s="104" t="s">
        <v>34</v>
      </c>
      <c r="J7" s="103" t="s">
        <v>35</v>
      </c>
      <c r="K7" s="104" t="s">
        <v>9</v>
      </c>
      <c r="L7" s="104" t="s">
        <v>34</v>
      </c>
      <c r="M7" s="103" t="s">
        <v>35</v>
      </c>
      <c r="N7" s="104" t="s">
        <v>9</v>
      </c>
      <c r="O7" s="104" t="s">
        <v>34</v>
      </c>
      <c r="P7" s="103" t="s">
        <v>35</v>
      </c>
      <c r="Q7" s="9"/>
    </row>
    <row r="8" spans="1:17" s="54" customFormat="1" ht="22.5" customHeight="1">
      <c r="A8" s="409"/>
      <c r="B8" s="409"/>
      <c r="C8" s="409"/>
      <c r="D8" s="410"/>
      <c r="E8" s="105" t="s">
        <v>10</v>
      </c>
      <c r="F8" s="105" t="s">
        <v>36</v>
      </c>
      <c r="G8" s="111" t="s">
        <v>37</v>
      </c>
      <c r="H8" s="105" t="s">
        <v>10</v>
      </c>
      <c r="I8" s="105" t="s">
        <v>36</v>
      </c>
      <c r="J8" s="111" t="s">
        <v>37</v>
      </c>
      <c r="K8" s="105" t="s">
        <v>10</v>
      </c>
      <c r="L8" s="105" t="s">
        <v>36</v>
      </c>
      <c r="M8" s="111" t="s">
        <v>37</v>
      </c>
      <c r="N8" s="105" t="s">
        <v>10</v>
      </c>
      <c r="O8" s="105" t="s">
        <v>36</v>
      </c>
      <c r="P8" s="111" t="s">
        <v>37</v>
      </c>
      <c r="Q8" s="11"/>
    </row>
    <row r="9" spans="1:17" s="189" customFormat="1" ht="3" customHeight="1">
      <c r="A9" s="188"/>
      <c r="B9" s="188"/>
      <c r="C9" s="188"/>
      <c r="D9" s="173"/>
      <c r="E9" s="190"/>
      <c r="F9" s="190"/>
      <c r="G9" s="103"/>
      <c r="H9" s="190"/>
      <c r="I9" s="190"/>
      <c r="J9" s="103"/>
      <c r="K9" s="190"/>
      <c r="L9" s="190"/>
      <c r="M9" s="103"/>
      <c r="N9" s="190"/>
      <c r="O9" s="190"/>
      <c r="P9" s="103"/>
      <c r="Q9" s="9"/>
    </row>
    <row r="10" spans="1:17" s="260" customFormat="1" ht="18">
      <c r="A10" s="393" t="s">
        <v>132</v>
      </c>
      <c r="B10" s="393"/>
      <c r="C10" s="393"/>
      <c r="D10" s="394"/>
      <c r="E10" s="256">
        <v>122796</v>
      </c>
      <c r="F10" s="256">
        <v>61464</v>
      </c>
      <c r="G10" s="259">
        <v>61332</v>
      </c>
      <c r="H10" s="256">
        <v>20947</v>
      </c>
      <c r="I10" s="256">
        <v>10784</v>
      </c>
      <c r="J10" s="259">
        <v>10163</v>
      </c>
      <c r="K10" s="256">
        <v>63005</v>
      </c>
      <c r="L10" s="256">
        <v>32506</v>
      </c>
      <c r="M10" s="259">
        <v>30499</v>
      </c>
      <c r="N10" s="256">
        <v>38844</v>
      </c>
      <c r="O10" s="256">
        <v>18174</v>
      </c>
      <c r="P10" s="259">
        <v>20670</v>
      </c>
      <c r="Q10" s="121" t="s">
        <v>10</v>
      </c>
    </row>
    <row r="11" spans="1:17" ht="21.75">
      <c r="A11" s="9"/>
      <c r="B11" s="139" t="s">
        <v>178</v>
      </c>
      <c r="C11" s="9"/>
      <c r="D11" s="13"/>
      <c r="E11" s="223">
        <v>55173</v>
      </c>
      <c r="F11" s="223">
        <v>27457</v>
      </c>
      <c r="G11" s="224">
        <v>27716</v>
      </c>
      <c r="H11" s="223">
        <v>10036</v>
      </c>
      <c r="I11" s="223">
        <v>5130</v>
      </c>
      <c r="J11" s="224">
        <v>4906</v>
      </c>
      <c r="K11" s="223">
        <v>27396</v>
      </c>
      <c r="L11" s="223">
        <v>14077</v>
      </c>
      <c r="M11" s="224">
        <v>13319</v>
      </c>
      <c r="N11" s="223">
        <v>17741</v>
      </c>
      <c r="O11" s="223">
        <v>8250</v>
      </c>
      <c r="P11" s="224">
        <v>9491</v>
      </c>
      <c r="Q11" s="201" t="s">
        <v>186</v>
      </c>
    </row>
    <row r="12" spans="1:17" ht="21.75">
      <c r="A12" s="9"/>
      <c r="B12" s="139" t="s">
        <v>179</v>
      </c>
      <c r="C12" s="9"/>
      <c r="D12" s="13"/>
      <c r="E12" s="223">
        <v>11599</v>
      </c>
      <c r="F12" s="223">
        <v>5784</v>
      </c>
      <c r="G12" s="224">
        <v>5815</v>
      </c>
      <c r="H12" s="223">
        <v>2321</v>
      </c>
      <c r="I12" s="223">
        <v>1169</v>
      </c>
      <c r="J12" s="224">
        <v>1152</v>
      </c>
      <c r="K12" s="223">
        <v>6129</v>
      </c>
      <c r="L12" s="223">
        <v>3118</v>
      </c>
      <c r="M12" s="224">
        <v>3011</v>
      </c>
      <c r="N12" s="223">
        <v>3149</v>
      </c>
      <c r="O12" s="223">
        <v>1497</v>
      </c>
      <c r="P12" s="224">
        <v>1652</v>
      </c>
      <c r="Q12" s="201" t="s">
        <v>187</v>
      </c>
    </row>
    <row r="13" spans="1:17" ht="21.75">
      <c r="A13" s="9"/>
      <c r="B13" s="139" t="s">
        <v>180</v>
      </c>
      <c r="C13" s="9"/>
      <c r="D13" s="13"/>
      <c r="E13" s="223">
        <v>22798</v>
      </c>
      <c r="F13" s="223">
        <v>11298</v>
      </c>
      <c r="G13" s="224">
        <v>11500</v>
      </c>
      <c r="H13" s="223">
        <v>3515</v>
      </c>
      <c r="I13" s="223">
        <v>1826</v>
      </c>
      <c r="J13" s="224">
        <v>1689</v>
      </c>
      <c r="K13" s="223">
        <v>11562</v>
      </c>
      <c r="L13" s="223">
        <v>5990</v>
      </c>
      <c r="M13" s="224">
        <v>5572</v>
      </c>
      <c r="N13" s="223">
        <v>7721</v>
      </c>
      <c r="O13" s="223">
        <v>3482</v>
      </c>
      <c r="P13" s="224">
        <v>4239</v>
      </c>
      <c r="Q13" s="201" t="s">
        <v>188</v>
      </c>
    </row>
    <row r="14" spans="1:17" ht="21.75">
      <c r="A14" s="9"/>
      <c r="B14" s="131" t="s">
        <v>181</v>
      </c>
      <c r="C14" s="9"/>
      <c r="D14" s="13"/>
      <c r="E14" s="223">
        <v>4662</v>
      </c>
      <c r="F14" s="223">
        <v>2408</v>
      </c>
      <c r="G14" s="224">
        <v>2254</v>
      </c>
      <c r="H14" s="223">
        <v>625</v>
      </c>
      <c r="I14" s="223">
        <v>327</v>
      </c>
      <c r="J14" s="224">
        <v>298</v>
      </c>
      <c r="K14" s="223">
        <v>2218</v>
      </c>
      <c r="L14" s="223">
        <v>1195</v>
      </c>
      <c r="M14" s="224">
        <v>1023</v>
      </c>
      <c r="N14" s="223">
        <v>1819</v>
      </c>
      <c r="O14" s="223">
        <v>886</v>
      </c>
      <c r="P14" s="224">
        <v>933</v>
      </c>
      <c r="Q14" s="201" t="s">
        <v>189</v>
      </c>
    </row>
    <row r="15" spans="1:17" ht="21.75">
      <c r="A15" s="9"/>
      <c r="B15" s="131" t="s">
        <v>182</v>
      </c>
      <c r="C15" s="9"/>
      <c r="D15" s="13"/>
      <c r="E15" s="223">
        <v>8505</v>
      </c>
      <c r="F15" s="223">
        <v>4333</v>
      </c>
      <c r="G15" s="224">
        <v>4172</v>
      </c>
      <c r="H15" s="223">
        <v>1013</v>
      </c>
      <c r="I15" s="223">
        <v>529</v>
      </c>
      <c r="J15" s="224">
        <v>484</v>
      </c>
      <c r="K15" s="223">
        <v>4565</v>
      </c>
      <c r="L15" s="223">
        <v>2421</v>
      </c>
      <c r="M15" s="224">
        <v>2144</v>
      </c>
      <c r="N15" s="223">
        <v>2927</v>
      </c>
      <c r="O15" s="223">
        <v>1383</v>
      </c>
      <c r="P15" s="224">
        <v>1544</v>
      </c>
      <c r="Q15" s="201" t="s">
        <v>190</v>
      </c>
    </row>
    <row r="16" spans="1:17" ht="21.75">
      <c r="A16" s="9"/>
      <c r="B16" s="34" t="s">
        <v>183</v>
      </c>
      <c r="C16" s="9"/>
      <c r="D16" s="13"/>
      <c r="E16" s="223">
        <v>9191</v>
      </c>
      <c r="F16" s="223">
        <v>4663</v>
      </c>
      <c r="G16" s="224">
        <v>4528</v>
      </c>
      <c r="H16" s="223">
        <v>1541</v>
      </c>
      <c r="I16" s="223">
        <v>802</v>
      </c>
      <c r="J16" s="224">
        <v>739</v>
      </c>
      <c r="K16" s="223">
        <v>5243</v>
      </c>
      <c r="L16" s="223">
        <v>2657</v>
      </c>
      <c r="M16" s="224">
        <v>2586</v>
      </c>
      <c r="N16" s="223">
        <v>2407</v>
      </c>
      <c r="O16" s="223">
        <v>1204</v>
      </c>
      <c r="P16" s="224">
        <v>1203</v>
      </c>
      <c r="Q16" s="201" t="s">
        <v>191</v>
      </c>
    </row>
    <row r="17" spans="1:17" ht="21.75">
      <c r="A17" s="9"/>
      <c r="B17" s="34" t="s">
        <v>184</v>
      </c>
      <c r="C17" s="9"/>
      <c r="D17" s="13"/>
      <c r="E17" s="223">
        <v>3803</v>
      </c>
      <c r="F17" s="223">
        <v>1911</v>
      </c>
      <c r="G17" s="224">
        <v>1892</v>
      </c>
      <c r="H17" s="223">
        <v>623</v>
      </c>
      <c r="I17" s="223">
        <v>331</v>
      </c>
      <c r="J17" s="224">
        <v>292</v>
      </c>
      <c r="K17" s="223">
        <v>2074</v>
      </c>
      <c r="L17" s="223">
        <v>1077</v>
      </c>
      <c r="M17" s="224">
        <v>997</v>
      </c>
      <c r="N17" s="223">
        <v>1106</v>
      </c>
      <c r="O17" s="223">
        <v>503</v>
      </c>
      <c r="P17" s="224">
        <v>603</v>
      </c>
      <c r="Q17" s="201" t="s">
        <v>192</v>
      </c>
    </row>
    <row r="18" spans="1:17" ht="21.75">
      <c r="A18" s="9"/>
      <c r="B18" s="34" t="s">
        <v>185</v>
      </c>
      <c r="C18" s="9"/>
      <c r="D18" s="13"/>
      <c r="E18" s="223">
        <v>7065</v>
      </c>
      <c r="F18" s="223">
        <v>3610</v>
      </c>
      <c r="G18" s="224">
        <v>3455</v>
      </c>
      <c r="H18" s="223">
        <v>1273</v>
      </c>
      <c r="I18" s="223">
        <v>670</v>
      </c>
      <c r="J18" s="224">
        <v>603</v>
      </c>
      <c r="K18" s="223">
        <v>3818</v>
      </c>
      <c r="L18" s="223">
        <v>1971</v>
      </c>
      <c r="M18" s="224">
        <v>1847</v>
      </c>
      <c r="N18" s="223">
        <v>1974</v>
      </c>
      <c r="O18" s="223">
        <v>969</v>
      </c>
      <c r="P18" s="224">
        <v>1005</v>
      </c>
      <c r="Q18" s="201" t="s">
        <v>193</v>
      </c>
    </row>
    <row r="19" spans="1:17" s="46" customFormat="1" ht="3" customHeight="1">
      <c r="A19" s="47"/>
      <c r="B19" s="47"/>
      <c r="C19" s="47"/>
      <c r="D19" s="51"/>
      <c r="E19" s="52"/>
      <c r="F19" s="52"/>
      <c r="G19" s="52"/>
      <c r="H19" s="52"/>
      <c r="I19" s="50"/>
      <c r="J19" s="50"/>
      <c r="K19" s="50"/>
      <c r="L19" s="50"/>
      <c r="M19" s="50"/>
      <c r="N19" s="50"/>
      <c r="O19" s="52"/>
      <c r="P19" s="52"/>
      <c r="Q19" s="47"/>
    </row>
    <row r="20" spans="1:17" s="46" customFormat="1" ht="3" customHeight="1">
      <c r="A20" s="68"/>
      <c r="B20" s="68"/>
      <c r="C20" s="68"/>
      <c r="D20" s="68"/>
      <c r="E20" s="68"/>
      <c r="F20" s="68"/>
      <c r="G20" s="68"/>
      <c r="H20" s="68"/>
      <c r="I20" s="48"/>
      <c r="J20" s="48"/>
      <c r="K20" s="48"/>
      <c r="L20" s="48"/>
      <c r="M20" s="48"/>
      <c r="N20" s="48"/>
      <c r="O20" s="68"/>
      <c r="P20" s="68"/>
      <c r="Q20" s="68"/>
    </row>
    <row r="21" spans="1:5" s="53" customFormat="1" ht="18.75">
      <c r="A21" s="74"/>
      <c r="B21" s="74" t="s">
        <v>200</v>
      </c>
      <c r="C21" s="74"/>
      <c r="D21" s="74"/>
      <c r="E21" s="74"/>
    </row>
    <row r="22" spans="1:5" s="53" customFormat="1" ht="18.75">
      <c r="A22" s="74"/>
      <c r="B22" s="74" t="s">
        <v>201</v>
      </c>
      <c r="C22" s="74"/>
      <c r="D22" s="74"/>
      <c r="E22" s="74"/>
    </row>
  </sheetData>
  <mergeCells count="11">
    <mergeCell ref="H6:J6"/>
    <mergeCell ref="K6:M6"/>
    <mergeCell ref="N6:P6"/>
    <mergeCell ref="H4:P4"/>
    <mergeCell ref="H5:J5"/>
    <mergeCell ref="K5:M5"/>
    <mergeCell ref="N5:P5"/>
    <mergeCell ref="A4:D8"/>
    <mergeCell ref="A10:D10"/>
    <mergeCell ref="E5:G5"/>
    <mergeCell ref="E6:G6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3"/>
  <sheetViews>
    <sheetView showGridLines="0" workbookViewId="0" topLeftCell="A1">
      <selection activeCell="P16" sqref="P16"/>
    </sheetView>
  </sheetViews>
  <sheetFormatPr defaultColWidth="9.140625" defaultRowHeight="21.75"/>
  <cols>
    <col min="1" max="1" width="1.7109375" style="3" customWidth="1"/>
    <col min="2" max="2" width="5.8515625" style="3" customWidth="1"/>
    <col min="3" max="3" width="4.7109375" style="3" customWidth="1"/>
    <col min="4" max="4" width="4.140625" style="3" customWidth="1"/>
    <col min="5" max="10" width="9.00390625" style="3" customWidth="1"/>
    <col min="11" max="16" width="8.00390625" style="3" customWidth="1"/>
    <col min="17" max="19" width="7.00390625" style="3" customWidth="1"/>
    <col min="20" max="20" width="0.9921875" style="3" customWidth="1"/>
    <col min="21" max="21" width="17.8515625" style="3" customWidth="1"/>
    <col min="22" max="22" width="8.140625" style="3" customWidth="1"/>
    <col min="23" max="16384" width="9.140625" style="3" customWidth="1"/>
  </cols>
  <sheetData>
    <row r="1" spans="2:4" s="48" customFormat="1" ht="21">
      <c r="B1" s="48" t="s">
        <v>78</v>
      </c>
      <c r="C1" s="72">
        <v>3.11</v>
      </c>
      <c r="D1" s="48" t="s">
        <v>222</v>
      </c>
    </row>
    <row r="2" spans="2:4" s="62" customFormat="1" ht="21">
      <c r="B2" s="62" t="s">
        <v>75</v>
      </c>
      <c r="C2" s="72">
        <v>3.11</v>
      </c>
      <c r="D2" s="62" t="s">
        <v>223</v>
      </c>
    </row>
    <row r="3" ht="6.75" customHeight="1"/>
    <row r="4" spans="1:21" s="9" customFormat="1" ht="21.75" customHeight="1">
      <c r="A4" s="324" t="s">
        <v>54</v>
      </c>
      <c r="B4" s="324"/>
      <c r="C4" s="324"/>
      <c r="D4" s="325"/>
      <c r="E4" s="55"/>
      <c r="F4" s="8"/>
      <c r="G4" s="25"/>
      <c r="H4" s="414" t="s">
        <v>56</v>
      </c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01" t="s">
        <v>55</v>
      </c>
      <c r="U4" s="395"/>
    </row>
    <row r="5" spans="1:21" s="9" customFormat="1" ht="18">
      <c r="A5" s="326"/>
      <c r="B5" s="326"/>
      <c r="C5" s="326"/>
      <c r="D5" s="327"/>
      <c r="E5" s="26"/>
      <c r="G5" s="13"/>
      <c r="H5" s="22"/>
      <c r="I5" s="8"/>
      <c r="J5" s="12"/>
      <c r="K5" s="339" t="s">
        <v>3</v>
      </c>
      <c r="L5" s="340"/>
      <c r="M5" s="341"/>
      <c r="N5" s="22"/>
      <c r="O5" s="8"/>
      <c r="P5" s="12"/>
      <c r="T5" s="358"/>
      <c r="U5" s="397"/>
    </row>
    <row r="6" spans="1:21" s="9" customFormat="1" ht="18.75" customHeight="1">
      <c r="A6" s="326"/>
      <c r="B6" s="326"/>
      <c r="C6" s="326"/>
      <c r="D6" s="327"/>
      <c r="E6" s="322" t="s">
        <v>9</v>
      </c>
      <c r="F6" s="342"/>
      <c r="G6" s="323"/>
      <c r="H6" s="322" t="s">
        <v>1</v>
      </c>
      <c r="I6" s="342"/>
      <c r="J6" s="323"/>
      <c r="K6" s="322" t="s">
        <v>4</v>
      </c>
      <c r="L6" s="342"/>
      <c r="M6" s="323"/>
      <c r="N6" s="322"/>
      <c r="O6" s="342"/>
      <c r="P6" s="323"/>
      <c r="Q6" s="342"/>
      <c r="R6" s="342"/>
      <c r="S6" s="342"/>
      <c r="T6" s="358"/>
      <c r="U6" s="397"/>
    </row>
    <row r="7" spans="1:21" s="9" customFormat="1" ht="21" customHeight="1">
      <c r="A7" s="326"/>
      <c r="B7" s="326"/>
      <c r="C7" s="326"/>
      <c r="D7" s="327"/>
      <c r="E7" s="322" t="s">
        <v>10</v>
      </c>
      <c r="F7" s="342"/>
      <c r="G7" s="323"/>
      <c r="H7" s="322" t="s">
        <v>2</v>
      </c>
      <c r="I7" s="342"/>
      <c r="J7" s="323"/>
      <c r="K7" s="322" t="s">
        <v>5</v>
      </c>
      <c r="L7" s="342"/>
      <c r="M7" s="323"/>
      <c r="N7" s="322" t="s">
        <v>167</v>
      </c>
      <c r="O7" s="342"/>
      <c r="P7" s="323"/>
      <c r="Q7" s="342" t="s">
        <v>46</v>
      </c>
      <c r="R7" s="342"/>
      <c r="S7" s="342"/>
      <c r="T7" s="358"/>
      <c r="U7" s="397"/>
    </row>
    <row r="8" spans="1:21" s="9" customFormat="1" ht="18">
      <c r="A8" s="326"/>
      <c r="B8" s="326"/>
      <c r="C8" s="326"/>
      <c r="D8" s="327"/>
      <c r="E8" s="26"/>
      <c r="G8" s="13"/>
      <c r="H8" s="322" t="s">
        <v>6</v>
      </c>
      <c r="I8" s="342"/>
      <c r="J8" s="323"/>
      <c r="K8" s="322" t="s">
        <v>12</v>
      </c>
      <c r="L8" s="342"/>
      <c r="M8" s="323"/>
      <c r="N8" s="322" t="s">
        <v>165</v>
      </c>
      <c r="O8" s="342"/>
      <c r="P8" s="323"/>
      <c r="Q8" s="342" t="s">
        <v>11</v>
      </c>
      <c r="R8" s="342"/>
      <c r="S8" s="342"/>
      <c r="T8" s="358"/>
      <c r="U8" s="397"/>
    </row>
    <row r="9" spans="1:21" s="9" customFormat="1" ht="18.75" customHeight="1">
      <c r="A9" s="326"/>
      <c r="B9" s="326"/>
      <c r="C9" s="326"/>
      <c r="D9" s="327"/>
      <c r="E9" s="27"/>
      <c r="F9" s="11"/>
      <c r="G9" s="15"/>
      <c r="H9" s="336" t="s">
        <v>7</v>
      </c>
      <c r="I9" s="337"/>
      <c r="J9" s="338"/>
      <c r="K9" s="336" t="s">
        <v>7</v>
      </c>
      <c r="L9" s="337"/>
      <c r="M9" s="338"/>
      <c r="N9" s="336" t="s">
        <v>166</v>
      </c>
      <c r="O9" s="337"/>
      <c r="P9" s="338"/>
      <c r="Q9" s="11"/>
      <c r="R9" s="11"/>
      <c r="S9" s="11"/>
      <c r="T9" s="358"/>
      <c r="U9" s="397"/>
    </row>
    <row r="10" spans="1:21" s="9" customFormat="1" ht="20.25" customHeight="1">
      <c r="A10" s="326"/>
      <c r="B10" s="326"/>
      <c r="C10" s="326"/>
      <c r="D10" s="327"/>
      <c r="E10" s="104" t="s">
        <v>9</v>
      </c>
      <c r="F10" s="116" t="s">
        <v>34</v>
      </c>
      <c r="G10" s="103" t="s">
        <v>35</v>
      </c>
      <c r="H10" s="104" t="s">
        <v>9</v>
      </c>
      <c r="I10" s="104" t="s">
        <v>34</v>
      </c>
      <c r="J10" s="103" t="s">
        <v>35</v>
      </c>
      <c r="K10" s="104" t="s">
        <v>9</v>
      </c>
      <c r="L10" s="104" t="s">
        <v>34</v>
      </c>
      <c r="M10" s="103" t="s">
        <v>35</v>
      </c>
      <c r="N10" s="104" t="s">
        <v>9</v>
      </c>
      <c r="O10" s="104" t="s">
        <v>34</v>
      </c>
      <c r="P10" s="103" t="s">
        <v>35</v>
      </c>
      <c r="Q10" s="104" t="s">
        <v>9</v>
      </c>
      <c r="R10" s="104" t="s">
        <v>34</v>
      </c>
      <c r="S10" s="109" t="s">
        <v>35</v>
      </c>
      <c r="T10" s="358"/>
      <c r="U10" s="397"/>
    </row>
    <row r="11" spans="1:21" s="9" customFormat="1" ht="18.75" customHeight="1">
      <c r="A11" s="328"/>
      <c r="B11" s="328"/>
      <c r="C11" s="328"/>
      <c r="D11" s="329"/>
      <c r="E11" s="105" t="s">
        <v>10</v>
      </c>
      <c r="F11" s="111" t="s">
        <v>36</v>
      </c>
      <c r="G11" s="111" t="s">
        <v>37</v>
      </c>
      <c r="H11" s="105" t="s">
        <v>10</v>
      </c>
      <c r="I11" s="105" t="s">
        <v>36</v>
      </c>
      <c r="J11" s="111" t="s">
        <v>37</v>
      </c>
      <c r="K11" s="105" t="s">
        <v>10</v>
      </c>
      <c r="L11" s="105" t="s">
        <v>36</v>
      </c>
      <c r="M11" s="111" t="s">
        <v>37</v>
      </c>
      <c r="N11" s="105" t="s">
        <v>10</v>
      </c>
      <c r="O11" s="105" t="s">
        <v>36</v>
      </c>
      <c r="P11" s="111" t="s">
        <v>37</v>
      </c>
      <c r="Q11" s="105" t="s">
        <v>10</v>
      </c>
      <c r="R11" s="105" t="s">
        <v>36</v>
      </c>
      <c r="S11" s="128" t="s">
        <v>37</v>
      </c>
      <c r="T11" s="359"/>
      <c r="U11" s="399"/>
    </row>
    <row r="12" spans="1:20" s="9" customFormat="1" ht="3" customHeight="1">
      <c r="A12" s="171"/>
      <c r="B12" s="171"/>
      <c r="C12" s="171"/>
      <c r="D12" s="172"/>
      <c r="E12" s="190"/>
      <c r="F12" s="103"/>
      <c r="G12" s="103"/>
      <c r="H12" s="190"/>
      <c r="I12" s="190"/>
      <c r="J12" s="103"/>
      <c r="K12" s="190"/>
      <c r="L12" s="190"/>
      <c r="M12" s="103"/>
      <c r="N12" s="190"/>
      <c r="O12" s="190"/>
      <c r="P12" s="103"/>
      <c r="Q12" s="190"/>
      <c r="R12" s="190"/>
      <c r="S12" s="109"/>
      <c r="T12" s="23"/>
    </row>
    <row r="13" spans="1:22" s="114" customFormat="1" ht="18">
      <c r="A13" s="393" t="s">
        <v>132</v>
      </c>
      <c r="B13" s="393"/>
      <c r="C13" s="393"/>
      <c r="D13" s="394"/>
      <c r="E13" s="257">
        <v>59297</v>
      </c>
      <c r="F13" s="258">
        <v>30144</v>
      </c>
      <c r="G13" s="258">
        <v>29153</v>
      </c>
      <c r="H13" s="257">
        <v>46726</v>
      </c>
      <c r="I13" s="257">
        <v>23811</v>
      </c>
      <c r="J13" s="258">
        <v>22915</v>
      </c>
      <c r="K13" s="257">
        <v>5176</v>
      </c>
      <c r="L13" s="257">
        <v>2552</v>
      </c>
      <c r="M13" s="258">
        <v>2624</v>
      </c>
      <c r="N13" s="257">
        <v>7395</v>
      </c>
      <c r="O13" s="257">
        <v>3781</v>
      </c>
      <c r="P13" s="258">
        <v>3614</v>
      </c>
      <c r="Q13" s="281" t="s">
        <v>255</v>
      </c>
      <c r="R13" s="281" t="s">
        <v>255</v>
      </c>
      <c r="S13" s="281" t="s">
        <v>255</v>
      </c>
      <c r="T13" s="282"/>
      <c r="U13" s="121" t="s">
        <v>10</v>
      </c>
      <c r="V13" s="41"/>
    </row>
    <row r="14" spans="1:21" s="9" customFormat="1" ht="18">
      <c r="A14" s="9" t="s">
        <v>99</v>
      </c>
      <c r="B14" s="53"/>
      <c r="D14" s="13"/>
      <c r="E14" s="223">
        <v>4588</v>
      </c>
      <c r="F14" s="224">
        <v>2374</v>
      </c>
      <c r="G14" s="224">
        <v>2214</v>
      </c>
      <c r="H14" s="223">
        <v>3746</v>
      </c>
      <c r="I14" s="223">
        <v>1958</v>
      </c>
      <c r="J14" s="224">
        <v>1788</v>
      </c>
      <c r="K14" s="223">
        <v>564</v>
      </c>
      <c r="L14" s="223">
        <v>270</v>
      </c>
      <c r="M14" s="224">
        <v>294</v>
      </c>
      <c r="N14" s="223">
        <v>278</v>
      </c>
      <c r="O14" s="223">
        <v>146</v>
      </c>
      <c r="P14" s="224">
        <v>132</v>
      </c>
      <c r="Q14" s="280" t="s">
        <v>255</v>
      </c>
      <c r="R14" s="280" t="s">
        <v>255</v>
      </c>
      <c r="S14" s="280" t="s">
        <v>255</v>
      </c>
      <c r="T14" s="26"/>
      <c r="U14" s="9" t="s">
        <v>112</v>
      </c>
    </row>
    <row r="15" spans="1:21" s="9" customFormat="1" ht="18">
      <c r="A15" s="9" t="s">
        <v>100</v>
      </c>
      <c r="B15" s="53"/>
      <c r="D15" s="13"/>
      <c r="E15" s="223">
        <v>5182</v>
      </c>
      <c r="F15" s="224">
        <v>2676</v>
      </c>
      <c r="G15" s="224">
        <v>2506</v>
      </c>
      <c r="H15" s="223">
        <v>3828</v>
      </c>
      <c r="I15" s="223">
        <v>2002</v>
      </c>
      <c r="J15" s="224">
        <v>1826</v>
      </c>
      <c r="K15" s="223">
        <v>708</v>
      </c>
      <c r="L15" s="223">
        <v>366</v>
      </c>
      <c r="M15" s="224">
        <v>342</v>
      </c>
      <c r="N15" s="223">
        <v>646</v>
      </c>
      <c r="O15" s="223">
        <v>308</v>
      </c>
      <c r="P15" s="224">
        <v>338</v>
      </c>
      <c r="Q15" s="280" t="s">
        <v>255</v>
      </c>
      <c r="R15" s="280" t="s">
        <v>255</v>
      </c>
      <c r="S15" s="280" t="s">
        <v>255</v>
      </c>
      <c r="T15" s="26"/>
      <c r="U15" s="9" t="s">
        <v>113</v>
      </c>
    </row>
    <row r="16" spans="1:21" s="9" customFormat="1" ht="18">
      <c r="A16" s="9" t="s">
        <v>101</v>
      </c>
      <c r="B16" s="53"/>
      <c r="D16" s="13"/>
      <c r="E16" s="223">
        <v>1375</v>
      </c>
      <c r="F16" s="224">
        <v>729</v>
      </c>
      <c r="G16" s="224">
        <v>646</v>
      </c>
      <c r="H16" s="223" t="s">
        <v>255</v>
      </c>
      <c r="I16" s="223" t="s">
        <v>255</v>
      </c>
      <c r="J16" s="223" t="s">
        <v>255</v>
      </c>
      <c r="K16" s="223">
        <v>702</v>
      </c>
      <c r="L16" s="223">
        <v>372</v>
      </c>
      <c r="M16" s="224">
        <v>330</v>
      </c>
      <c r="N16" s="223">
        <v>673</v>
      </c>
      <c r="O16" s="223">
        <v>357</v>
      </c>
      <c r="P16" s="224">
        <v>316</v>
      </c>
      <c r="Q16" s="280" t="s">
        <v>255</v>
      </c>
      <c r="R16" s="280" t="s">
        <v>255</v>
      </c>
      <c r="S16" s="280" t="s">
        <v>255</v>
      </c>
      <c r="U16" s="53" t="s">
        <v>114</v>
      </c>
    </row>
    <row r="17" spans="1:21" s="9" customFormat="1" ht="18">
      <c r="A17" s="9" t="s">
        <v>102</v>
      </c>
      <c r="D17" s="13"/>
      <c r="E17" s="223">
        <v>508</v>
      </c>
      <c r="F17" s="224">
        <v>254</v>
      </c>
      <c r="G17" s="224">
        <v>254</v>
      </c>
      <c r="H17" s="223" t="s">
        <v>255</v>
      </c>
      <c r="I17" s="223" t="s">
        <v>255</v>
      </c>
      <c r="J17" s="223" t="s">
        <v>255</v>
      </c>
      <c r="K17" s="223" t="s">
        <v>255</v>
      </c>
      <c r="L17" s="223" t="s">
        <v>255</v>
      </c>
      <c r="M17" s="223" t="s">
        <v>255</v>
      </c>
      <c r="N17" s="223">
        <v>508</v>
      </c>
      <c r="O17" s="223">
        <v>254</v>
      </c>
      <c r="P17" s="224">
        <v>254</v>
      </c>
      <c r="Q17" s="280" t="s">
        <v>255</v>
      </c>
      <c r="R17" s="280" t="s">
        <v>255</v>
      </c>
      <c r="S17" s="280" t="s">
        <v>255</v>
      </c>
      <c r="U17" s="53" t="s">
        <v>105</v>
      </c>
    </row>
    <row r="18" spans="1:21" s="9" customFormat="1" ht="18">
      <c r="A18" s="9" t="s">
        <v>103</v>
      </c>
      <c r="D18" s="13"/>
      <c r="E18" s="223">
        <v>5595</v>
      </c>
      <c r="F18" s="224">
        <v>3065</v>
      </c>
      <c r="G18" s="224">
        <v>2530</v>
      </c>
      <c r="H18" s="223">
        <v>4380</v>
      </c>
      <c r="I18" s="223">
        <v>2424</v>
      </c>
      <c r="J18" s="224">
        <v>1956</v>
      </c>
      <c r="K18" s="223">
        <v>482</v>
      </c>
      <c r="L18" s="223">
        <v>264</v>
      </c>
      <c r="M18" s="224">
        <v>218</v>
      </c>
      <c r="N18" s="223">
        <v>733</v>
      </c>
      <c r="O18" s="223">
        <v>377</v>
      </c>
      <c r="P18" s="224">
        <v>356</v>
      </c>
      <c r="Q18" s="280" t="s">
        <v>255</v>
      </c>
      <c r="R18" s="280" t="s">
        <v>255</v>
      </c>
      <c r="S18" s="280" t="s">
        <v>255</v>
      </c>
      <c r="U18" s="53" t="s">
        <v>106</v>
      </c>
    </row>
    <row r="19" spans="1:21" s="9" customFormat="1" ht="18">
      <c r="A19" s="9" t="s">
        <v>104</v>
      </c>
      <c r="D19" s="13"/>
      <c r="E19" s="223">
        <v>5703</v>
      </c>
      <c r="F19" s="224">
        <v>2906</v>
      </c>
      <c r="G19" s="224">
        <v>2797</v>
      </c>
      <c r="H19" s="223">
        <v>4552</v>
      </c>
      <c r="I19" s="223">
        <v>2336</v>
      </c>
      <c r="J19" s="224">
        <v>2216</v>
      </c>
      <c r="K19" s="223">
        <v>436</v>
      </c>
      <c r="L19" s="223">
        <v>194</v>
      </c>
      <c r="M19" s="224">
        <v>242</v>
      </c>
      <c r="N19" s="223">
        <v>715</v>
      </c>
      <c r="O19" s="223">
        <v>376</v>
      </c>
      <c r="P19" s="224">
        <v>339</v>
      </c>
      <c r="Q19" s="280" t="s">
        <v>255</v>
      </c>
      <c r="R19" s="280" t="s">
        <v>255</v>
      </c>
      <c r="S19" s="280" t="s">
        <v>255</v>
      </c>
      <c r="U19" s="53" t="s">
        <v>107</v>
      </c>
    </row>
    <row r="20" spans="1:21" ht="21">
      <c r="A20" s="206" t="s">
        <v>224</v>
      </c>
      <c r="B20" s="206"/>
      <c r="D20" s="4"/>
      <c r="E20" s="223">
        <v>5880</v>
      </c>
      <c r="F20" s="224">
        <v>3046</v>
      </c>
      <c r="G20" s="224">
        <v>2834</v>
      </c>
      <c r="H20" s="223">
        <v>4618</v>
      </c>
      <c r="I20" s="223">
        <v>2422</v>
      </c>
      <c r="J20" s="224">
        <v>2196</v>
      </c>
      <c r="K20" s="223">
        <v>486</v>
      </c>
      <c r="L20" s="223">
        <v>240</v>
      </c>
      <c r="M20" s="224">
        <v>246</v>
      </c>
      <c r="N20" s="223">
        <v>776</v>
      </c>
      <c r="O20" s="223">
        <v>384</v>
      </c>
      <c r="P20" s="224">
        <v>392</v>
      </c>
      <c r="Q20" s="280" t="s">
        <v>255</v>
      </c>
      <c r="R20" s="280" t="s">
        <v>255</v>
      </c>
      <c r="S20" s="280" t="s">
        <v>255</v>
      </c>
      <c r="U20" s="211" t="s">
        <v>234</v>
      </c>
    </row>
    <row r="21" spans="1:21" ht="21">
      <c r="A21" s="206" t="s">
        <v>225</v>
      </c>
      <c r="B21" s="206"/>
      <c r="D21" s="4"/>
      <c r="E21" s="223">
        <v>6110</v>
      </c>
      <c r="F21" s="224">
        <v>3203</v>
      </c>
      <c r="G21" s="224">
        <v>2907</v>
      </c>
      <c r="H21" s="223">
        <v>4852</v>
      </c>
      <c r="I21" s="223">
        <v>2602</v>
      </c>
      <c r="J21" s="224">
        <v>2250</v>
      </c>
      <c r="K21" s="223">
        <v>492</v>
      </c>
      <c r="L21" s="223">
        <v>216</v>
      </c>
      <c r="M21" s="224">
        <v>276</v>
      </c>
      <c r="N21" s="223">
        <v>766</v>
      </c>
      <c r="O21" s="223">
        <v>385</v>
      </c>
      <c r="P21" s="224">
        <v>381</v>
      </c>
      <c r="Q21" s="280" t="s">
        <v>255</v>
      </c>
      <c r="R21" s="280" t="s">
        <v>255</v>
      </c>
      <c r="S21" s="280" t="s">
        <v>255</v>
      </c>
      <c r="U21" s="211" t="s">
        <v>235</v>
      </c>
    </row>
    <row r="22" spans="1:21" ht="21">
      <c r="A22" s="206" t="s">
        <v>226</v>
      </c>
      <c r="B22" s="206"/>
      <c r="D22" s="4"/>
      <c r="E22" s="223">
        <v>6529</v>
      </c>
      <c r="F22" s="224">
        <v>3377</v>
      </c>
      <c r="G22" s="224">
        <v>3152</v>
      </c>
      <c r="H22" s="223">
        <v>5256</v>
      </c>
      <c r="I22" s="223">
        <v>2736</v>
      </c>
      <c r="J22" s="224">
        <v>2520</v>
      </c>
      <c r="K22" s="223">
        <v>424</v>
      </c>
      <c r="L22" s="223">
        <v>196</v>
      </c>
      <c r="M22" s="224">
        <v>228</v>
      </c>
      <c r="N22" s="223">
        <v>849</v>
      </c>
      <c r="O22" s="223">
        <v>445</v>
      </c>
      <c r="P22" s="224">
        <v>404</v>
      </c>
      <c r="Q22" s="280" t="s">
        <v>255</v>
      </c>
      <c r="R22" s="280" t="s">
        <v>255</v>
      </c>
      <c r="S22" s="280" t="s">
        <v>255</v>
      </c>
      <c r="U22" s="211" t="s">
        <v>236</v>
      </c>
    </row>
    <row r="23" spans="1:21" ht="21">
      <c r="A23" s="206" t="s">
        <v>227</v>
      </c>
      <c r="B23" s="206"/>
      <c r="D23" s="4"/>
      <c r="E23" s="223">
        <v>6631</v>
      </c>
      <c r="F23" s="224">
        <v>3349</v>
      </c>
      <c r="G23" s="224">
        <v>3282</v>
      </c>
      <c r="H23" s="223">
        <v>5308</v>
      </c>
      <c r="I23" s="223">
        <v>2690</v>
      </c>
      <c r="J23" s="224">
        <v>2618</v>
      </c>
      <c r="K23" s="223">
        <v>422</v>
      </c>
      <c r="L23" s="223">
        <v>204</v>
      </c>
      <c r="M23" s="224">
        <v>218</v>
      </c>
      <c r="N23" s="223">
        <v>901</v>
      </c>
      <c r="O23" s="223">
        <v>455</v>
      </c>
      <c r="P23" s="224">
        <v>446</v>
      </c>
      <c r="Q23" s="280" t="s">
        <v>255</v>
      </c>
      <c r="R23" s="280" t="s">
        <v>255</v>
      </c>
      <c r="S23" s="280" t="s">
        <v>255</v>
      </c>
      <c r="U23" s="211" t="s">
        <v>237</v>
      </c>
    </row>
    <row r="24" spans="1:21" ht="21">
      <c r="A24" s="206" t="s">
        <v>228</v>
      </c>
      <c r="B24" s="206"/>
      <c r="D24" s="4"/>
      <c r="E24" s="223">
        <v>3021</v>
      </c>
      <c r="F24" s="224">
        <v>1524</v>
      </c>
      <c r="G24" s="224">
        <v>1497</v>
      </c>
      <c r="H24" s="223">
        <v>2620</v>
      </c>
      <c r="I24" s="223">
        <v>1313</v>
      </c>
      <c r="J24" s="224">
        <v>1307</v>
      </c>
      <c r="K24" s="223">
        <v>184</v>
      </c>
      <c r="L24" s="223">
        <v>84</v>
      </c>
      <c r="M24" s="224">
        <v>100</v>
      </c>
      <c r="N24" s="223">
        <v>217</v>
      </c>
      <c r="O24" s="223">
        <v>127</v>
      </c>
      <c r="P24" s="224">
        <v>90</v>
      </c>
      <c r="Q24" s="280" t="s">
        <v>255</v>
      </c>
      <c r="R24" s="280" t="s">
        <v>255</v>
      </c>
      <c r="S24" s="280" t="s">
        <v>255</v>
      </c>
      <c r="U24" s="211" t="s">
        <v>238</v>
      </c>
    </row>
    <row r="25" spans="1:21" ht="21">
      <c r="A25" s="206" t="s">
        <v>229</v>
      </c>
      <c r="B25" s="206"/>
      <c r="D25" s="4"/>
      <c r="E25" s="223">
        <v>2725</v>
      </c>
      <c r="F25" s="224">
        <v>1345</v>
      </c>
      <c r="G25" s="224">
        <v>1380</v>
      </c>
      <c r="H25" s="223">
        <v>2395</v>
      </c>
      <c r="I25" s="223">
        <v>1166</v>
      </c>
      <c r="J25" s="224">
        <v>1229</v>
      </c>
      <c r="K25" s="223">
        <v>149</v>
      </c>
      <c r="L25" s="223">
        <v>85</v>
      </c>
      <c r="M25" s="224">
        <v>64</v>
      </c>
      <c r="N25" s="223">
        <v>181</v>
      </c>
      <c r="O25" s="223">
        <v>94</v>
      </c>
      <c r="P25" s="224">
        <v>87</v>
      </c>
      <c r="Q25" s="280" t="s">
        <v>255</v>
      </c>
      <c r="R25" s="280" t="s">
        <v>255</v>
      </c>
      <c r="S25" s="280" t="s">
        <v>255</v>
      </c>
      <c r="U25" s="211" t="s">
        <v>239</v>
      </c>
    </row>
    <row r="26" spans="1:21" ht="21">
      <c r="A26" s="206" t="s">
        <v>230</v>
      </c>
      <c r="B26" s="206"/>
      <c r="D26" s="4"/>
      <c r="E26" s="223">
        <v>2535</v>
      </c>
      <c r="F26" s="224">
        <v>1216</v>
      </c>
      <c r="G26" s="224">
        <v>1319</v>
      </c>
      <c r="H26" s="223">
        <v>2256</v>
      </c>
      <c r="I26" s="223">
        <v>1082</v>
      </c>
      <c r="J26" s="224">
        <v>1174</v>
      </c>
      <c r="K26" s="223">
        <v>127</v>
      </c>
      <c r="L26" s="223">
        <v>61</v>
      </c>
      <c r="M26" s="224">
        <v>66</v>
      </c>
      <c r="N26" s="223">
        <v>152</v>
      </c>
      <c r="O26" s="223">
        <v>73</v>
      </c>
      <c r="P26" s="224">
        <v>79</v>
      </c>
      <c r="Q26" s="280" t="s">
        <v>255</v>
      </c>
      <c r="R26" s="280" t="s">
        <v>255</v>
      </c>
      <c r="S26" s="280" t="s">
        <v>255</v>
      </c>
      <c r="U26" s="211" t="s">
        <v>240</v>
      </c>
    </row>
    <row r="27" spans="1:21" ht="21">
      <c r="A27" s="206" t="s">
        <v>231</v>
      </c>
      <c r="B27" s="206"/>
      <c r="D27" s="4"/>
      <c r="E27" s="223">
        <v>1075</v>
      </c>
      <c r="F27" s="224">
        <v>415</v>
      </c>
      <c r="G27" s="224">
        <v>660</v>
      </c>
      <c r="H27" s="223">
        <v>1075</v>
      </c>
      <c r="I27" s="223">
        <v>415</v>
      </c>
      <c r="J27" s="224">
        <v>660</v>
      </c>
      <c r="K27" s="223" t="s">
        <v>255</v>
      </c>
      <c r="L27" s="223" t="s">
        <v>255</v>
      </c>
      <c r="M27" s="223" t="s">
        <v>255</v>
      </c>
      <c r="N27" s="223" t="s">
        <v>255</v>
      </c>
      <c r="O27" s="223" t="s">
        <v>255</v>
      </c>
      <c r="P27" s="223" t="s">
        <v>255</v>
      </c>
      <c r="Q27" s="280" t="s">
        <v>255</v>
      </c>
      <c r="R27" s="280" t="s">
        <v>255</v>
      </c>
      <c r="S27" s="280" t="s">
        <v>255</v>
      </c>
      <c r="U27" s="211" t="s">
        <v>241</v>
      </c>
    </row>
    <row r="28" spans="1:21" ht="21">
      <c r="A28" s="206" t="s">
        <v>232</v>
      </c>
      <c r="B28" s="206"/>
      <c r="D28" s="4"/>
      <c r="E28" s="223">
        <v>998</v>
      </c>
      <c r="F28" s="224">
        <v>370</v>
      </c>
      <c r="G28" s="224">
        <v>628</v>
      </c>
      <c r="H28" s="223">
        <v>998</v>
      </c>
      <c r="I28" s="223">
        <v>370</v>
      </c>
      <c r="J28" s="224">
        <v>628</v>
      </c>
      <c r="K28" s="223" t="s">
        <v>255</v>
      </c>
      <c r="L28" s="223" t="s">
        <v>255</v>
      </c>
      <c r="M28" s="223" t="s">
        <v>255</v>
      </c>
      <c r="N28" s="223" t="s">
        <v>255</v>
      </c>
      <c r="O28" s="223" t="s">
        <v>255</v>
      </c>
      <c r="P28" s="223" t="s">
        <v>255</v>
      </c>
      <c r="Q28" s="280" t="s">
        <v>255</v>
      </c>
      <c r="R28" s="280" t="s">
        <v>255</v>
      </c>
      <c r="S28" s="280" t="s">
        <v>255</v>
      </c>
      <c r="U28" s="211" t="s">
        <v>242</v>
      </c>
    </row>
    <row r="29" spans="1:21" ht="21">
      <c r="A29" s="206" t="s">
        <v>233</v>
      </c>
      <c r="B29" s="206"/>
      <c r="D29" s="4"/>
      <c r="E29" s="223">
        <v>842</v>
      </c>
      <c r="F29" s="224">
        <v>295</v>
      </c>
      <c r="G29" s="224">
        <v>547</v>
      </c>
      <c r="H29" s="223">
        <v>842</v>
      </c>
      <c r="I29" s="223">
        <v>295</v>
      </c>
      <c r="J29" s="224">
        <v>547</v>
      </c>
      <c r="K29" s="223" t="s">
        <v>255</v>
      </c>
      <c r="L29" s="223" t="s">
        <v>255</v>
      </c>
      <c r="M29" s="223" t="s">
        <v>255</v>
      </c>
      <c r="N29" s="223" t="s">
        <v>255</v>
      </c>
      <c r="O29" s="223" t="s">
        <v>255</v>
      </c>
      <c r="P29" s="223" t="s">
        <v>255</v>
      </c>
      <c r="Q29" s="280" t="s">
        <v>255</v>
      </c>
      <c r="R29" s="280" t="s">
        <v>255</v>
      </c>
      <c r="S29" s="280" t="s">
        <v>255</v>
      </c>
      <c r="U29" s="211" t="s">
        <v>243</v>
      </c>
    </row>
    <row r="30" spans="1:21" ht="3" customHeight="1">
      <c r="A30" s="2"/>
      <c r="B30" s="2"/>
      <c r="C30" s="2"/>
      <c r="D30" s="2"/>
      <c r="E30" s="6"/>
      <c r="F30" s="5"/>
      <c r="G30" s="5"/>
      <c r="H30" s="6"/>
      <c r="I30" s="6"/>
      <c r="J30" s="5"/>
      <c r="K30" s="6"/>
      <c r="L30" s="6"/>
      <c r="M30" s="5"/>
      <c r="N30" s="6"/>
      <c r="O30" s="6"/>
      <c r="P30" s="5"/>
      <c r="Q30" s="6"/>
      <c r="R30" s="6"/>
      <c r="S30" s="5"/>
      <c r="T30" s="2"/>
      <c r="U30" s="2"/>
    </row>
    <row r="31" ht="3" customHeight="1"/>
    <row r="32" spans="1:15" s="53" customFormat="1" ht="18.75">
      <c r="A32" s="34"/>
      <c r="B32" s="74" t="s">
        <v>194</v>
      </c>
      <c r="C32" s="34"/>
      <c r="D32" s="34"/>
      <c r="E32" s="34"/>
      <c r="F32" s="34"/>
      <c r="G32" s="34"/>
      <c r="I32" s="130"/>
      <c r="J32" s="131"/>
      <c r="M32" s="130" t="s">
        <v>195</v>
      </c>
      <c r="N32" s="9"/>
      <c r="O32" s="9"/>
    </row>
    <row r="33" spans="1:13" s="53" customFormat="1" ht="18.75">
      <c r="A33" s="74"/>
      <c r="B33" s="74" t="s">
        <v>196</v>
      </c>
      <c r="C33" s="74"/>
      <c r="D33" s="74"/>
      <c r="E33" s="74"/>
      <c r="F33" s="74"/>
      <c r="G33" s="74"/>
      <c r="I33" s="74"/>
      <c r="J33" s="74"/>
      <c r="M33" s="74" t="s">
        <v>197</v>
      </c>
    </row>
  </sheetData>
  <mergeCells count="22">
    <mergeCell ref="T4:U11"/>
    <mergeCell ref="Q8:S8"/>
    <mergeCell ref="K6:M6"/>
    <mergeCell ref="Q7:S7"/>
    <mergeCell ref="N9:P9"/>
    <mergeCell ref="N6:P6"/>
    <mergeCell ref="N7:P7"/>
    <mergeCell ref="N8:P8"/>
    <mergeCell ref="E6:G6"/>
    <mergeCell ref="E7:G7"/>
    <mergeCell ref="K7:M7"/>
    <mergeCell ref="K8:M8"/>
    <mergeCell ref="A4:D11"/>
    <mergeCell ref="A13:D13"/>
    <mergeCell ref="K5:M5"/>
    <mergeCell ref="K9:M9"/>
    <mergeCell ref="H6:J6"/>
    <mergeCell ref="H7:J7"/>
    <mergeCell ref="H8:J8"/>
    <mergeCell ref="H9:J9"/>
    <mergeCell ref="H4:S4"/>
    <mergeCell ref="Q6:S6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J9" sqref="J9"/>
    </sheetView>
  </sheetViews>
  <sheetFormatPr defaultColWidth="9.140625" defaultRowHeight="21.75"/>
  <cols>
    <col min="1" max="1" width="1.7109375" style="0" customWidth="1"/>
    <col min="2" max="2" width="6.421875" style="0" customWidth="1"/>
    <col min="3" max="3" width="4.28125" style="0" customWidth="1"/>
    <col min="4" max="4" width="7.7109375" style="0" customWidth="1"/>
    <col min="5" max="5" width="12.7109375" style="0" customWidth="1"/>
    <col min="6" max="6" width="12.57421875" style="0" customWidth="1"/>
    <col min="7" max="8" width="11.7109375" style="0" customWidth="1"/>
    <col min="9" max="9" width="12.7109375" style="0" customWidth="1"/>
    <col min="10" max="10" width="12.421875" style="0" customWidth="1"/>
    <col min="11" max="12" width="11.7109375" style="0" customWidth="1"/>
    <col min="13" max="13" width="1.1484375" style="0" customWidth="1"/>
    <col min="14" max="14" width="19.7109375" style="0" customWidth="1"/>
    <col min="15" max="15" width="8.140625" style="0" customWidth="1"/>
  </cols>
  <sheetData>
    <row r="1" spans="2:14" s="46" customFormat="1" ht="21">
      <c r="B1" s="44" t="s">
        <v>76</v>
      </c>
      <c r="C1" s="61">
        <v>3.12</v>
      </c>
      <c r="D1" s="44" t="s">
        <v>244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s="71" customFormat="1" ht="18.75">
      <c r="B2" s="64" t="s">
        <v>75</v>
      </c>
      <c r="C2" s="123">
        <v>3.12</v>
      </c>
      <c r="D2" s="64" t="s">
        <v>245</v>
      </c>
      <c r="E2" s="64"/>
      <c r="F2" s="64"/>
      <c r="G2" s="64"/>
      <c r="H2" s="64"/>
      <c r="I2" s="64"/>
      <c r="J2" s="64"/>
      <c r="K2" s="64"/>
      <c r="L2" s="64"/>
      <c r="M2" s="64"/>
      <c r="N2" s="64"/>
    </row>
    <row r="3" ht="6" customHeight="1"/>
    <row r="4" spans="1:14" ht="24" customHeight="1">
      <c r="A4" s="417" t="s">
        <v>8</v>
      </c>
      <c r="B4" s="423"/>
      <c r="C4" s="423"/>
      <c r="D4" s="424"/>
      <c r="E4" s="416" t="s">
        <v>108</v>
      </c>
      <c r="F4" s="417"/>
      <c r="G4" s="417"/>
      <c r="H4" s="429"/>
      <c r="I4" s="416" t="s">
        <v>110</v>
      </c>
      <c r="J4" s="417"/>
      <c r="K4" s="417"/>
      <c r="L4" s="417"/>
      <c r="M4" s="401" t="s">
        <v>137</v>
      </c>
      <c r="N4" s="418"/>
    </row>
    <row r="5" spans="1:14" ht="19.5" customHeight="1">
      <c r="A5" s="425"/>
      <c r="B5" s="425"/>
      <c r="C5" s="425"/>
      <c r="D5" s="426"/>
      <c r="E5" s="336" t="s">
        <v>109</v>
      </c>
      <c r="F5" s="337"/>
      <c r="G5" s="337"/>
      <c r="H5" s="338"/>
      <c r="I5" s="336" t="s">
        <v>111</v>
      </c>
      <c r="J5" s="337"/>
      <c r="K5" s="337"/>
      <c r="L5" s="337"/>
      <c r="M5" s="419"/>
      <c r="N5" s="420"/>
    </row>
    <row r="6" spans="1:14" ht="22.5" customHeight="1">
      <c r="A6" s="425"/>
      <c r="B6" s="425"/>
      <c r="C6" s="425"/>
      <c r="D6" s="426"/>
      <c r="E6" s="104" t="s">
        <v>9</v>
      </c>
      <c r="F6" s="20" t="s">
        <v>31</v>
      </c>
      <c r="G6" s="20" t="s">
        <v>15</v>
      </c>
      <c r="H6" s="170" t="s">
        <v>32</v>
      </c>
      <c r="I6" s="104" t="s">
        <v>9</v>
      </c>
      <c r="J6" s="20" t="s">
        <v>31</v>
      </c>
      <c r="K6" s="170" t="s">
        <v>15</v>
      </c>
      <c r="L6" s="20" t="s">
        <v>32</v>
      </c>
      <c r="M6" s="419"/>
      <c r="N6" s="420"/>
    </row>
    <row r="7" spans="1:14" ht="22.5" customHeight="1">
      <c r="A7" s="427"/>
      <c r="B7" s="427"/>
      <c r="C7" s="427"/>
      <c r="D7" s="428"/>
      <c r="E7" s="105" t="s">
        <v>10</v>
      </c>
      <c r="F7" s="105" t="s">
        <v>33</v>
      </c>
      <c r="G7" s="106" t="s">
        <v>25</v>
      </c>
      <c r="H7" s="106" t="s">
        <v>30</v>
      </c>
      <c r="I7" s="105" t="s">
        <v>10</v>
      </c>
      <c r="J7" s="105" t="s">
        <v>33</v>
      </c>
      <c r="K7" s="106" t="s">
        <v>25</v>
      </c>
      <c r="L7" s="105" t="s">
        <v>30</v>
      </c>
      <c r="M7" s="421"/>
      <c r="N7" s="422"/>
    </row>
    <row r="8" spans="1:14" s="189" customFormat="1" ht="3" customHeight="1">
      <c r="A8" s="191"/>
      <c r="B8" s="191"/>
      <c r="C8" s="191"/>
      <c r="D8" s="175"/>
      <c r="E8" s="103"/>
      <c r="F8" s="190"/>
      <c r="G8" s="109"/>
      <c r="H8" s="117"/>
      <c r="I8" s="190"/>
      <c r="J8" s="190"/>
      <c r="K8" s="109"/>
      <c r="L8" s="190"/>
      <c r="M8" s="174"/>
      <c r="N8" s="192"/>
    </row>
    <row r="9" spans="1:15" s="260" customFormat="1" ht="18">
      <c r="A9" s="393" t="s">
        <v>132</v>
      </c>
      <c r="B9" s="393"/>
      <c r="C9" s="393"/>
      <c r="D9" s="394"/>
      <c r="E9" s="294">
        <v>30.591928251121075</v>
      </c>
      <c r="F9" s="296">
        <v>25.733415233415233</v>
      </c>
      <c r="G9" s="294">
        <v>28.59963685882887</v>
      </c>
      <c r="H9" s="298">
        <v>38.96088264794383</v>
      </c>
      <c r="I9" s="296">
        <v>25.513401205069602</v>
      </c>
      <c r="J9" s="296">
        <v>29.796586059743955</v>
      </c>
      <c r="K9" s="299">
        <v>24.316866074874564</v>
      </c>
      <c r="L9" s="296">
        <v>25.86151797603196</v>
      </c>
      <c r="M9" s="283"/>
      <c r="N9" s="121" t="s">
        <v>10</v>
      </c>
      <c r="O9" s="121"/>
    </row>
    <row r="10" spans="1:14" ht="21.75">
      <c r="A10" s="160"/>
      <c r="B10" s="212" t="s">
        <v>178</v>
      </c>
      <c r="C10" s="160"/>
      <c r="D10" s="13"/>
      <c r="E10" s="295">
        <v>36.39379947229551</v>
      </c>
      <c r="F10" s="297">
        <v>31.86031746031746</v>
      </c>
      <c r="G10" s="295">
        <v>35.12307692307692</v>
      </c>
      <c r="H10" s="297">
        <v>42.14014251781472</v>
      </c>
      <c r="I10" s="295">
        <v>26.966275659824046</v>
      </c>
      <c r="J10" s="297">
        <v>28.839080459770116</v>
      </c>
      <c r="K10" s="300">
        <v>26.342307692307692</v>
      </c>
      <c r="L10" s="297">
        <v>27.16845329249617</v>
      </c>
      <c r="M10" s="26"/>
      <c r="N10" s="201" t="s">
        <v>186</v>
      </c>
    </row>
    <row r="11" spans="1:14" ht="21.75">
      <c r="A11" s="160"/>
      <c r="B11" s="212" t="s">
        <v>179</v>
      </c>
      <c r="C11" s="160"/>
      <c r="D11" s="13"/>
      <c r="E11" s="295">
        <v>30.685185185185187</v>
      </c>
      <c r="F11" s="297">
        <v>27.63095238095238</v>
      </c>
      <c r="G11" s="295">
        <v>29.75242718446602</v>
      </c>
      <c r="H11" s="297">
        <v>35.78409090909091</v>
      </c>
      <c r="I11" s="295">
        <v>24.470464135021096</v>
      </c>
      <c r="J11" s="297">
        <v>25.505494505494507</v>
      </c>
      <c r="K11" s="295">
        <v>25.016326530612243</v>
      </c>
      <c r="L11" s="300">
        <v>22.818840579710145</v>
      </c>
      <c r="M11" s="26"/>
      <c r="N11" s="201" t="s">
        <v>187</v>
      </c>
    </row>
    <row r="12" spans="1:14" ht="21.75">
      <c r="A12" s="160"/>
      <c r="B12" s="212" t="s">
        <v>180</v>
      </c>
      <c r="C12" s="160"/>
      <c r="D12" s="13"/>
      <c r="E12" s="295">
        <v>26.204597701149424</v>
      </c>
      <c r="F12" s="297">
        <v>19.97159090909091</v>
      </c>
      <c r="G12" s="295">
        <v>23.40485829959514</v>
      </c>
      <c r="H12" s="297">
        <v>38.605</v>
      </c>
      <c r="I12" s="295">
        <v>20.687840290381125</v>
      </c>
      <c r="J12" s="297">
        <v>28.346774193548388</v>
      </c>
      <c r="K12" s="295">
        <v>18.618357487922705</v>
      </c>
      <c r="L12" s="300">
        <v>22.379710144927536</v>
      </c>
      <c r="M12" s="26"/>
      <c r="N12" s="201" t="s">
        <v>188</v>
      </c>
    </row>
    <row r="13" spans="1:14" ht="21.75">
      <c r="A13" s="160"/>
      <c r="B13" s="213" t="s">
        <v>181</v>
      </c>
      <c r="C13" s="160"/>
      <c r="D13" s="13"/>
      <c r="E13" s="295">
        <v>24.408376963350786</v>
      </c>
      <c r="F13" s="297">
        <v>17.36111111111111</v>
      </c>
      <c r="G13" s="295">
        <v>20.72897196261682</v>
      </c>
      <c r="H13" s="297">
        <v>37.895833333333336</v>
      </c>
      <c r="I13" s="295">
        <v>23.66497461928934</v>
      </c>
      <c r="J13" s="297">
        <v>52.083333333333336</v>
      </c>
      <c r="K13" s="295">
        <v>19.628318584070797</v>
      </c>
      <c r="L13" s="300">
        <v>25.26388888888889</v>
      </c>
      <c r="M13" s="26"/>
      <c r="N13" s="201" t="s">
        <v>189</v>
      </c>
    </row>
    <row r="14" spans="1:14" ht="21.75">
      <c r="A14" s="160"/>
      <c r="B14" s="213" t="s">
        <v>182</v>
      </c>
      <c r="C14" s="160"/>
      <c r="D14" s="13"/>
      <c r="E14" s="295">
        <v>24.093484419263458</v>
      </c>
      <c r="F14" s="297">
        <v>17.16949152542373</v>
      </c>
      <c r="G14" s="295">
        <v>21.842105263157894</v>
      </c>
      <c r="H14" s="297">
        <v>34.43529411764706</v>
      </c>
      <c r="I14" s="295">
        <v>24.58092485549133</v>
      </c>
      <c r="J14" s="297">
        <v>30.696969696969695</v>
      </c>
      <c r="K14" s="295">
        <v>22.48768472906404</v>
      </c>
      <c r="L14" s="300">
        <v>26.60909090909091</v>
      </c>
      <c r="M14" s="26"/>
      <c r="N14" s="201" t="s">
        <v>190</v>
      </c>
    </row>
    <row r="15" spans="1:14" ht="21.75">
      <c r="A15" s="160"/>
      <c r="B15" s="212" t="s">
        <v>183</v>
      </c>
      <c r="C15" s="160"/>
      <c r="D15" s="13"/>
      <c r="E15" s="295">
        <v>28.721875</v>
      </c>
      <c r="F15" s="297">
        <v>22.333333333333332</v>
      </c>
      <c r="G15" s="295">
        <v>27.16580310880829</v>
      </c>
      <c r="H15" s="297">
        <v>41.5</v>
      </c>
      <c r="I15" s="295">
        <v>33.543795620437955</v>
      </c>
      <c r="J15" s="297">
        <v>33.5</v>
      </c>
      <c r="K15" s="295">
        <v>31.775757575757577</v>
      </c>
      <c r="L15" s="300">
        <v>38.20634920634921</v>
      </c>
      <c r="M15" s="26"/>
      <c r="N15" s="201" t="s">
        <v>191</v>
      </c>
    </row>
    <row r="16" spans="1:14" ht="21.75">
      <c r="A16" s="160"/>
      <c r="B16" s="212" t="s">
        <v>184</v>
      </c>
      <c r="C16" s="160"/>
      <c r="D16" s="13"/>
      <c r="E16" s="295">
        <v>23.1890243902439</v>
      </c>
      <c r="F16" s="297">
        <v>22.25</v>
      </c>
      <c r="G16" s="295">
        <v>23.044444444444444</v>
      </c>
      <c r="H16" s="297">
        <v>24.043478260869566</v>
      </c>
      <c r="I16" s="295">
        <v>21.48587570621469</v>
      </c>
      <c r="J16" s="297">
        <v>28.318181818181817</v>
      </c>
      <c r="K16" s="295">
        <v>22.301075268817204</v>
      </c>
      <c r="L16" s="300">
        <v>17.838709677419356</v>
      </c>
      <c r="M16" s="26"/>
      <c r="N16" s="201" t="s">
        <v>192</v>
      </c>
    </row>
    <row r="17" spans="1:14" ht="21.75">
      <c r="A17" s="160"/>
      <c r="B17" s="212" t="s">
        <v>185</v>
      </c>
      <c r="C17" s="160"/>
      <c r="D17" s="13"/>
      <c r="E17" s="295">
        <v>31.824324324324323</v>
      </c>
      <c r="F17" s="297">
        <v>27.085106382978722</v>
      </c>
      <c r="G17" s="295">
        <v>30.79032258064516</v>
      </c>
      <c r="H17" s="297">
        <v>38.705882352941174</v>
      </c>
      <c r="I17" s="295">
        <v>35.86294416243655</v>
      </c>
      <c r="J17" s="297">
        <v>47.148148148148145</v>
      </c>
      <c r="K17" s="295">
        <v>34.3963963963964</v>
      </c>
      <c r="L17" s="300">
        <v>33.45762711864407</v>
      </c>
      <c r="M17" s="26"/>
      <c r="N17" s="201" t="s">
        <v>193</v>
      </c>
    </row>
    <row r="18" spans="1:14" ht="3" customHeight="1">
      <c r="A18" s="11"/>
      <c r="B18" s="11"/>
      <c r="C18" s="11"/>
      <c r="D18" s="15"/>
      <c r="E18" s="15"/>
      <c r="F18" s="17"/>
      <c r="G18" s="15"/>
      <c r="H18" s="17"/>
      <c r="I18" s="15"/>
      <c r="J18" s="17"/>
      <c r="K18" s="15"/>
      <c r="L18" s="11"/>
      <c r="M18" s="27"/>
      <c r="N18" s="11"/>
    </row>
    <row r="19" spans="1:14" ht="3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="74" customFormat="1" ht="18.75">
      <c r="B20" s="74" t="s">
        <v>200</v>
      </c>
    </row>
    <row r="21" s="74" customFormat="1" ht="18.75">
      <c r="B21" s="74" t="s">
        <v>201</v>
      </c>
    </row>
  </sheetData>
  <mergeCells count="7">
    <mergeCell ref="I4:L4"/>
    <mergeCell ref="I5:L5"/>
    <mergeCell ref="M4:N7"/>
    <mergeCell ref="A9:D9"/>
    <mergeCell ref="A4:D7"/>
    <mergeCell ref="E4:H4"/>
    <mergeCell ref="E5:H5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H18" sqref="H18"/>
    </sheetView>
  </sheetViews>
  <sheetFormatPr defaultColWidth="9.140625" defaultRowHeight="21.75"/>
  <cols>
    <col min="1" max="1" width="1.1484375" style="1" customWidth="1"/>
    <col min="2" max="2" width="6.28125" style="1" customWidth="1"/>
    <col min="3" max="3" width="4.421875" style="1" customWidth="1"/>
    <col min="4" max="4" width="18.28125" style="1" customWidth="1"/>
    <col min="5" max="5" width="13.7109375" style="1" customWidth="1"/>
    <col min="6" max="8" width="10.57421875" style="1" customWidth="1"/>
    <col min="9" max="9" width="10.00390625" style="1" customWidth="1"/>
    <col min="10" max="11" width="10.57421875" style="1" customWidth="1"/>
    <col min="12" max="12" width="1.421875" style="1" customWidth="1"/>
    <col min="13" max="13" width="34.28125" style="1" customWidth="1"/>
    <col min="14" max="14" width="8.140625" style="1" customWidth="1"/>
    <col min="15" max="16384" width="9.140625" style="1" customWidth="1"/>
  </cols>
  <sheetData>
    <row r="1" spans="2:4" s="44" customFormat="1" ht="21">
      <c r="B1" s="44" t="s">
        <v>78</v>
      </c>
      <c r="C1" s="61">
        <v>3.13</v>
      </c>
      <c r="D1" s="44" t="s">
        <v>256</v>
      </c>
    </row>
    <row r="2" spans="2:4" s="64" customFormat="1" ht="21">
      <c r="B2" s="64" t="s">
        <v>75</v>
      </c>
      <c r="C2" s="61">
        <v>3.13</v>
      </c>
      <c r="D2" s="64" t="s">
        <v>265</v>
      </c>
    </row>
    <row r="3" spans="3:4" s="64" customFormat="1" ht="21">
      <c r="C3" s="61"/>
      <c r="D3" s="64" t="s">
        <v>246</v>
      </c>
    </row>
    <row r="4" ht="6" customHeight="1"/>
    <row r="5" spans="1:13" s="53" customFormat="1" ht="24.75" customHeight="1">
      <c r="A5" s="324" t="s">
        <v>47</v>
      </c>
      <c r="B5" s="405"/>
      <c r="C5" s="405"/>
      <c r="D5" s="406"/>
      <c r="E5" s="104" t="s">
        <v>48</v>
      </c>
      <c r="F5" s="414" t="s">
        <v>85</v>
      </c>
      <c r="G5" s="415"/>
      <c r="H5" s="437"/>
      <c r="I5" s="415" t="s">
        <v>84</v>
      </c>
      <c r="J5" s="415"/>
      <c r="K5" s="437"/>
      <c r="L5" s="401" t="s">
        <v>88</v>
      </c>
      <c r="M5" s="405"/>
    </row>
    <row r="6" spans="1:13" s="53" customFormat="1" ht="22.5" customHeight="1">
      <c r="A6" s="326"/>
      <c r="B6" s="436"/>
      <c r="C6" s="436"/>
      <c r="D6" s="408"/>
      <c r="E6" s="190" t="s">
        <v>50</v>
      </c>
      <c r="F6" s="190" t="s">
        <v>9</v>
      </c>
      <c r="G6" s="190" t="s">
        <v>34</v>
      </c>
      <c r="H6" s="116" t="s">
        <v>35</v>
      </c>
      <c r="I6" s="103" t="s">
        <v>9</v>
      </c>
      <c r="J6" s="190" t="s">
        <v>34</v>
      </c>
      <c r="K6" s="190" t="s">
        <v>35</v>
      </c>
      <c r="L6" s="438"/>
      <c r="M6" s="407"/>
    </row>
    <row r="7" spans="1:13" s="53" customFormat="1" ht="22.5" customHeight="1">
      <c r="A7" s="409"/>
      <c r="B7" s="409"/>
      <c r="C7" s="409"/>
      <c r="D7" s="410"/>
      <c r="E7" s="105" t="s">
        <v>83</v>
      </c>
      <c r="F7" s="105" t="s">
        <v>10</v>
      </c>
      <c r="G7" s="105" t="s">
        <v>36</v>
      </c>
      <c r="H7" s="111" t="s">
        <v>37</v>
      </c>
      <c r="I7" s="111" t="s">
        <v>10</v>
      </c>
      <c r="J7" s="105" t="s">
        <v>36</v>
      </c>
      <c r="K7" s="105" t="s">
        <v>37</v>
      </c>
      <c r="L7" s="439"/>
      <c r="M7" s="409"/>
    </row>
    <row r="8" spans="1:13" s="9" customFormat="1" ht="3" customHeight="1">
      <c r="A8" s="176"/>
      <c r="B8" s="176"/>
      <c r="C8" s="176"/>
      <c r="D8" s="177"/>
      <c r="E8" s="190"/>
      <c r="F8" s="190"/>
      <c r="G8" s="190"/>
      <c r="H8" s="103"/>
      <c r="I8" s="103"/>
      <c r="J8" s="190"/>
      <c r="K8" s="190"/>
      <c r="L8" s="178"/>
      <c r="M8" s="176"/>
    </row>
    <row r="9" spans="1:13" s="156" customFormat="1" ht="27" customHeight="1">
      <c r="A9" s="434" t="s">
        <v>132</v>
      </c>
      <c r="B9" s="434"/>
      <c r="C9" s="434"/>
      <c r="D9" s="435"/>
      <c r="E9" s="231">
        <f aca="true" t="shared" si="0" ref="E9:K9">SUM(E10:E12)</f>
        <v>11</v>
      </c>
      <c r="F9" s="234">
        <f t="shared" si="0"/>
        <v>448</v>
      </c>
      <c r="G9" s="316">
        <f t="shared" si="0"/>
        <v>207</v>
      </c>
      <c r="H9" s="234">
        <f t="shared" si="0"/>
        <v>241</v>
      </c>
      <c r="I9" s="252">
        <f t="shared" si="0"/>
        <v>15843</v>
      </c>
      <c r="J9" s="234">
        <f t="shared" si="0"/>
        <v>8910</v>
      </c>
      <c r="K9" s="234">
        <f t="shared" si="0"/>
        <v>6933</v>
      </c>
      <c r="L9" s="371" t="s">
        <v>10</v>
      </c>
      <c r="M9" s="372"/>
    </row>
    <row r="10" spans="1:13" ht="21">
      <c r="A10" s="214" t="s">
        <v>140</v>
      </c>
      <c r="B10" s="215"/>
      <c r="C10" s="216"/>
      <c r="E10" s="243">
        <v>5</v>
      </c>
      <c r="F10" s="232">
        <f>G10+H10</f>
        <v>245</v>
      </c>
      <c r="G10" s="317">
        <v>140</v>
      </c>
      <c r="H10" s="233">
        <v>105</v>
      </c>
      <c r="I10" s="314">
        <f>J10+K10</f>
        <v>10372</v>
      </c>
      <c r="J10" s="232">
        <v>6852</v>
      </c>
      <c r="K10" s="232">
        <v>3520</v>
      </c>
      <c r="L10" s="432" t="s">
        <v>139</v>
      </c>
      <c r="M10" s="433"/>
    </row>
    <row r="11" spans="1:13" ht="21">
      <c r="A11" s="214" t="s">
        <v>116</v>
      </c>
      <c r="B11" s="214"/>
      <c r="C11" s="217"/>
      <c r="E11" s="243"/>
      <c r="F11" s="232"/>
      <c r="G11" s="317"/>
      <c r="H11" s="232"/>
      <c r="I11" s="315"/>
      <c r="J11" s="232"/>
      <c r="K11" s="232"/>
      <c r="L11" s="432"/>
      <c r="M11" s="433"/>
    </row>
    <row r="12" spans="1:13" ht="21">
      <c r="A12" s="430" t="s">
        <v>115</v>
      </c>
      <c r="B12" s="430"/>
      <c r="C12" s="430"/>
      <c r="D12" s="431"/>
      <c r="E12" s="243">
        <v>6</v>
      </c>
      <c r="F12" s="232">
        <f>G12+H12</f>
        <v>203</v>
      </c>
      <c r="G12" s="317">
        <v>67</v>
      </c>
      <c r="H12" s="232">
        <v>136</v>
      </c>
      <c r="I12" s="315">
        <f>J12+K12</f>
        <v>5471</v>
      </c>
      <c r="J12" s="232">
        <v>2058</v>
      </c>
      <c r="K12" s="232">
        <v>3413</v>
      </c>
      <c r="L12" s="432" t="s">
        <v>117</v>
      </c>
      <c r="M12" s="433"/>
    </row>
    <row r="13" spans="1:13" ht="3" customHeight="1">
      <c r="A13" s="2"/>
      <c r="B13" s="2"/>
      <c r="C13" s="2"/>
      <c r="D13" s="5"/>
      <c r="E13" s="6"/>
      <c r="F13" s="6"/>
      <c r="G13" s="6"/>
      <c r="H13" s="2"/>
      <c r="I13" s="6"/>
      <c r="J13" s="2"/>
      <c r="K13" s="6"/>
      <c r="L13" s="24"/>
      <c r="M13" s="2"/>
    </row>
    <row r="14" spans="1:12" ht="3" customHeight="1">
      <c r="A14" s="3"/>
      <c r="B14" s="3"/>
      <c r="C14" s="3"/>
      <c r="D14" s="3"/>
      <c r="E14" s="3"/>
      <c r="F14" s="3"/>
      <c r="G14" s="3"/>
      <c r="H14" s="101"/>
      <c r="I14" s="101"/>
      <c r="J14" s="3"/>
      <c r="L14" s="3"/>
    </row>
    <row r="15" s="74" customFormat="1" ht="21.75" customHeight="1">
      <c r="B15" s="74" t="s">
        <v>268</v>
      </c>
    </row>
    <row r="16" spans="2:6" s="74" customFormat="1" ht="18.75">
      <c r="B16" s="74" t="s">
        <v>267</v>
      </c>
      <c r="F16" s="202"/>
    </row>
    <row r="17" s="53" customFormat="1" ht="18"/>
    <row r="18" ht="21">
      <c r="I18" s="284"/>
    </row>
  </sheetData>
  <mergeCells count="10">
    <mergeCell ref="A9:D9"/>
    <mergeCell ref="L9:M9"/>
    <mergeCell ref="A5:D7"/>
    <mergeCell ref="F5:H5"/>
    <mergeCell ref="I5:K5"/>
    <mergeCell ref="L5:M7"/>
    <mergeCell ref="A12:D12"/>
    <mergeCell ref="L10:M10"/>
    <mergeCell ref="L11:M11"/>
    <mergeCell ref="L12:M12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 topLeftCell="A1">
      <selection activeCell="K11" sqref="K1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5.140625" style="1" customWidth="1"/>
    <col min="4" max="4" width="14.7109375" style="1" customWidth="1"/>
    <col min="5" max="6" width="8.00390625" style="1" customWidth="1"/>
    <col min="7" max="8" width="8.421875" style="1" customWidth="1"/>
    <col min="9" max="10" width="7.7109375" style="1" customWidth="1"/>
    <col min="11" max="12" width="8.57421875" style="1" customWidth="1"/>
    <col min="13" max="13" width="7.7109375" style="1" customWidth="1"/>
    <col min="14" max="14" width="6.8515625" style="1" customWidth="1"/>
    <col min="15" max="15" width="0.9921875" style="1" customWidth="1"/>
    <col min="16" max="16" width="32.8515625" style="1" customWidth="1"/>
    <col min="17" max="17" width="8.140625" style="1" customWidth="1"/>
    <col min="18" max="16384" width="9.140625" style="1" customWidth="1"/>
  </cols>
  <sheetData>
    <row r="1" spans="2:15" ht="21">
      <c r="B1" s="44" t="s">
        <v>74</v>
      </c>
      <c r="C1" s="61">
        <v>3.14</v>
      </c>
      <c r="D1" s="44" t="s">
        <v>257</v>
      </c>
      <c r="E1" s="44"/>
      <c r="F1" s="44"/>
      <c r="G1" s="44"/>
      <c r="H1" s="44"/>
      <c r="I1" s="44"/>
      <c r="J1" s="44"/>
      <c r="O1" s="3"/>
    </row>
    <row r="2" spans="2:15" s="64" customFormat="1" ht="18.75">
      <c r="B2" s="64" t="s">
        <v>73</v>
      </c>
      <c r="C2" s="123">
        <v>3.14</v>
      </c>
      <c r="D2" s="64" t="s">
        <v>258</v>
      </c>
      <c r="O2" s="62"/>
    </row>
    <row r="3" spans="5:15" s="44" customFormat="1" ht="6" customHeight="1"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6" ht="24" customHeight="1">
      <c r="A4" s="324" t="s">
        <v>47</v>
      </c>
      <c r="B4" s="405"/>
      <c r="C4" s="405"/>
      <c r="D4" s="406"/>
      <c r="E4" s="444"/>
      <c r="F4" s="445"/>
      <c r="G4" s="447" t="s">
        <v>131</v>
      </c>
      <c r="H4" s="448"/>
      <c r="I4" s="449"/>
      <c r="J4" s="449"/>
      <c r="K4" s="449"/>
      <c r="L4" s="449"/>
      <c r="M4" s="449"/>
      <c r="N4" s="450"/>
      <c r="O4" s="401" t="s">
        <v>88</v>
      </c>
      <c r="P4" s="405"/>
    </row>
    <row r="5" spans="1:16" ht="24" customHeight="1">
      <c r="A5" s="326"/>
      <c r="B5" s="436"/>
      <c r="C5" s="436"/>
      <c r="D5" s="408"/>
      <c r="E5" s="117"/>
      <c r="F5" s="103"/>
      <c r="G5" s="402" t="s">
        <v>51</v>
      </c>
      <c r="H5" s="404"/>
      <c r="I5" s="402" t="s">
        <v>92</v>
      </c>
      <c r="J5" s="404"/>
      <c r="K5" s="402" t="s">
        <v>91</v>
      </c>
      <c r="L5" s="403"/>
      <c r="M5" s="402" t="s">
        <v>43</v>
      </c>
      <c r="N5" s="404"/>
      <c r="O5" s="446"/>
      <c r="P5" s="436"/>
    </row>
    <row r="6" spans="1:16" ht="16.5" customHeight="1">
      <c r="A6" s="407"/>
      <c r="B6" s="407"/>
      <c r="C6" s="407"/>
      <c r="D6" s="408"/>
      <c r="E6" s="402" t="s">
        <v>9</v>
      </c>
      <c r="F6" s="404"/>
      <c r="G6" s="402" t="s">
        <v>90</v>
      </c>
      <c r="H6" s="404"/>
      <c r="I6" s="402" t="s">
        <v>93</v>
      </c>
      <c r="J6" s="404"/>
      <c r="K6" s="402" t="s">
        <v>95</v>
      </c>
      <c r="L6" s="404"/>
      <c r="M6" s="402" t="s">
        <v>98</v>
      </c>
      <c r="N6" s="404"/>
      <c r="O6" s="438"/>
      <c r="P6" s="407"/>
    </row>
    <row r="7" spans="1:16" ht="16.5" customHeight="1">
      <c r="A7" s="407"/>
      <c r="B7" s="407"/>
      <c r="C7" s="407"/>
      <c r="D7" s="408"/>
      <c r="E7" s="411" t="s">
        <v>10</v>
      </c>
      <c r="F7" s="413"/>
      <c r="G7" s="411" t="s">
        <v>89</v>
      </c>
      <c r="H7" s="413"/>
      <c r="I7" s="411" t="s">
        <v>94</v>
      </c>
      <c r="J7" s="413"/>
      <c r="K7" s="442" t="s">
        <v>96</v>
      </c>
      <c r="L7" s="443"/>
      <c r="M7" s="442" t="s">
        <v>97</v>
      </c>
      <c r="N7" s="451"/>
      <c r="O7" s="438"/>
      <c r="P7" s="407"/>
    </row>
    <row r="8" spans="1:16" ht="21">
      <c r="A8" s="407"/>
      <c r="B8" s="407"/>
      <c r="C8" s="407"/>
      <c r="D8" s="408"/>
      <c r="E8" s="102" t="s">
        <v>34</v>
      </c>
      <c r="F8" s="102" t="s">
        <v>35</v>
      </c>
      <c r="G8" s="102" t="s">
        <v>34</v>
      </c>
      <c r="H8" s="102" t="s">
        <v>35</v>
      </c>
      <c r="I8" s="122" t="s">
        <v>34</v>
      </c>
      <c r="J8" s="102" t="s">
        <v>35</v>
      </c>
      <c r="K8" s="102" t="s">
        <v>34</v>
      </c>
      <c r="L8" s="102" t="s">
        <v>35</v>
      </c>
      <c r="M8" s="102" t="s">
        <v>34</v>
      </c>
      <c r="N8" s="102" t="s">
        <v>35</v>
      </c>
      <c r="O8" s="438"/>
      <c r="P8" s="407"/>
    </row>
    <row r="9" spans="1:16" ht="15.75" customHeight="1">
      <c r="A9" s="409"/>
      <c r="B9" s="409"/>
      <c r="C9" s="409"/>
      <c r="D9" s="410"/>
      <c r="E9" s="105" t="s">
        <v>36</v>
      </c>
      <c r="F9" s="111" t="s">
        <v>37</v>
      </c>
      <c r="G9" s="105" t="s">
        <v>36</v>
      </c>
      <c r="H9" s="111" t="s">
        <v>37</v>
      </c>
      <c r="I9" s="106" t="s">
        <v>36</v>
      </c>
      <c r="J9" s="105" t="s">
        <v>37</v>
      </c>
      <c r="K9" s="105" t="s">
        <v>36</v>
      </c>
      <c r="L9" s="111" t="s">
        <v>37</v>
      </c>
      <c r="M9" s="105" t="s">
        <v>36</v>
      </c>
      <c r="N9" s="111" t="s">
        <v>37</v>
      </c>
      <c r="O9" s="439"/>
      <c r="P9" s="409"/>
    </row>
    <row r="10" spans="1:16" s="3" customFormat="1" ht="3" customHeight="1">
      <c r="A10" s="176"/>
      <c r="B10" s="176"/>
      <c r="C10" s="176"/>
      <c r="D10" s="177"/>
      <c r="E10" s="190"/>
      <c r="F10" s="103"/>
      <c r="G10" s="190"/>
      <c r="H10" s="109"/>
      <c r="I10" s="117"/>
      <c r="J10" s="190"/>
      <c r="K10" s="190"/>
      <c r="L10" s="103"/>
      <c r="M10" s="190"/>
      <c r="N10" s="103"/>
      <c r="O10" s="178"/>
      <c r="P10" s="176"/>
    </row>
    <row r="11" spans="1:16" s="34" customFormat="1" ht="29.25" customHeight="1">
      <c r="A11" s="372" t="s">
        <v>132</v>
      </c>
      <c r="B11" s="372"/>
      <c r="C11" s="372"/>
      <c r="D11" s="382"/>
      <c r="E11" s="305">
        <f>SUM(E12:E14)</f>
        <v>341</v>
      </c>
      <c r="F11" s="305">
        <f>SUM(F12:F14)</f>
        <v>927</v>
      </c>
      <c r="G11" s="305">
        <f aca="true" t="shared" si="0" ref="G11:M11">SUM(G12:G14)</f>
        <v>70</v>
      </c>
      <c r="H11" s="305">
        <f t="shared" si="0"/>
        <v>74</v>
      </c>
      <c r="I11" s="305">
        <f>SUM(I12:I14)</f>
        <v>252</v>
      </c>
      <c r="J11" s="305">
        <f t="shared" si="0"/>
        <v>779</v>
      </c>
      <c r="K11" s="305">
        <f t="shared" si="0"/>
        <v>13</v>
      </c>
      <c r="L11" s="305">
        <f t="shared" si="0"/>
        <v>36</v>
      </c>
      <c r="M11" s="305">
        <f t="shared" si="0"/>
        <v>6</v>
      </c>
      <c r="N11" s="305">
        <f>SUM(N12:N14)</f>
        <v>38</v>
      </c>
      <c r="O11" s="371" t="s">
        <v>10</v>
      </c>
      <c r="P11" s="372"/>
    </row>
    <row r="12" spans="1:17" s="74" customFormat="1" ht="18.75">
      <c r="A12" s="213" t="s">
        <v>140</v>
      </c>
      <c r="B12" s="218"/>
      <c r="C12" s="150"/>
      <c r="E12" s="306">
        <f>G12+I12+K12+M12</f>
        <v>133</v>
      </c>
      <c r="F12" s="306">
        <f>H12+J12+L12+N12</f>
        <v>104</v>
      </c>
      <c r="G12" s="306">
        <v>43</v>
      </c>
      <c r="H12" s="308">
        <v>27</v>
      </c>
      <c r="I12" s="306">
        <v>87</v>
      </c>
      <c r="J12" s="307">
        <v>75</v>
      </c>
      <c r="K12" s="306">
        <v>2</v>
      </c>
      <c r="L12" s="306">
        <v>1</v>
      </c>
      <c r="M12" s="308">
        <v>1</v>
      </c>
      <c r="N12" s="306">
        <v>1</v>
      </c>
      <c r="O12" s="137" t="s">
        <v>139</v>
      </c>
      <c r="P12" s="143"/>
      <c r="Q12" s="143"/>
    </row>
    <row r="13" spans="1:14" s="74" customFormat="1" ht="18.75">
      <c r="A13" s="213" t="s">
        <v>116</v>
      </c>
      <c r="B13" s="213"/>
      <c r="C13" s="219"/>
      <c r="E13" s="306"/>
      <c r="F13" s="306"/>
      <c r="G13" s="306"/>
      <c r="H13" s="306"/>
      <c r="I13" s="306"/>
      <c r="J13" s="306"/>
      <c r="K13" s="306"/>
      <c r="L13" s="306"/>
      <c r="M13" s="306"/>
      <c r="N13" s="306"/>
    </row>
    <row r="14" spans="1:15" s="74" customFormat="1" ht="18.75">
      <c r="A14" s="440" t="s">
        <v>115</v>
      </c>
      <c r="B14" s="440"/>
      <c r="C14" s="440"/>
      <c r="D14" s="441"/>
      <c r="E14" s="306">
        <f>G14+I14+K14+M14</f>
        <v>208</v>
      </c>
      <c r="F14" s="306">
        <f>H14+J14+L14+N14</f>
        <v>823</v>
      </c>
      <c r="G14" s="306">
        <v>27</v>
      </c>
      <c r="H14" s="306">
        <v>47</v>
      </c>
      <c r="I14" s="306">
        <v>165</v>
      </c>
      <c r="J14" s="306">
        <v>704</v>
      </c>
      <c r="K14" s="306">
        <v>11</v>
      </c>
      <c r="L14" s="306">
        <v>35</v>
      </c>
      <c r="M14" s="306">
        <v>5</v>
      </c>
      <c r="N14" s="306">
        <v>37</v>
      </c>
      <c r="O14" s="74" t="s">
        <v>117</v>
      </c>
    </row>
    <row r="15" spans="1:16" s="53" customFormat="1" ht="10.5" customHeight="1">
      <c r="A15" s="11"/>
      <c r="B15" s="11"/>
      <c r="C15" s="11"/>
      <c r="D15" s="11"/>
      <c r="E15" s="313"/>
      <c r="F15" s="310"/>
      <c r="G15" s="310"/>
      <c r="H15" s="309"/>
      <c r="I15" s="309"/>
      <c r="J15" s="309"/>
      <c r="K15" s="310"/>
      <c r="L15" s="311"/>
      <c r="M15" s="310"/>
      <c r="N15" s="312"/>
      <c r="O15" s="73"/>
      <c r="P15" s="73"/>
    </row>
    <row r="16" spans="1:16" s="53" customFormat="1" ht="3" customHeight="1">
      <c r="A16" s="9"/>
      <c r="B16" s="9"/>
      <c r="C16" s="9"/>
      <c r="D16" s="9"/>
      <c r="E16" s="193"/>
      <c r="F16" s="9"/>
      <c r="G16" s="9"/>
      <c r="H16" s="9"/>
      <c r="I16" s="9"/>
      <c r="J16" s="9"/>
      <c r="K16" s="9"/>
      <c r="L16" s="9"/>
      <c r="M16" s="9"/>
      <c r="N16" s="3"/>
      <c r="O16" s="34"/>
      <c r="P16" s="34"/>
    </row>
    <row r="17" spans="1:16" s="74" customFormat="1" ht="18.75">
      <c r="A17" s="34"/>
      <c r="B17" s="34" t="s">
        <v>200</v>
      </c>
      <c r="C17" s="34"/>
      <c r="D17" s="34"/>
      <c r="E17" s="34"/>
      <c r="F17" s="34"/>
      <c r="G17" s="34"/>
      <c r="H17" s="34"/>
      <c r="J17" s="34"/>
      <c r="K17" s="34"/>
      <c r="L17" s="34"/>
      <c r="M17" s="34"/>
      <c r="N17" s="34"/>
      <c r="O17" s="34"/>
      <c r="P17" s="34"/>
    </row>
    <row r="18" spans="2:16" s="74" customFormat="1" ht="18.75">
      <c r="B18" s="34" t="s">
        <v>267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</sheetData>
  <mergeCells count="21">
    <mergeCell ref="O11:P11"/>
    <mergeCell ref="O4:P9"/>
    <mergeCell ref="G4:N4"/>
    <mergeCell ref="M5:N5"/>
    <mergeCell ref="M7:N7"/>
    <mergeCell ref="M6:N6"/>
    <mergeCell ref="K5:L5"/>
    <mergeCell ref="E6:F6"/>
    <mergeCell ref="K6:L6"/>
    <mergeCell ref="G6:H6"/>
    <mergeCell ref="I5:J5"/>
    <mergeCell ref="A14:D14"/>
    <mergeCell ref="K7:L7"/>
    <mergeCell ref="A11:D11"/>
    <mergeCell ref="A4:D9"/>
    <mergeCell ref="E7:F7"/>
    <mergeCell ref="G7:H7"/>
    <mergeCell ref="G5:H5"/>
    <mergeCell ref="E4:F4"/>
    <mergeCell ref="I7:J7"/>
    <mergeCell ref="I6:J6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workbookViewId="0" topLeftCell="A1">
      <selection activeCell="K26" sqref="K26"/>
    </sheetView>
  </sheetViews>
  <sheetFormatPr defaultColWidth="9.140625" defaultRowHeight="21.75"/>
  <cols>
    <col min="1" max="2" width="1.7109375" style="1" customWidth="1"/>
    <col min="3" max="4" width="4.421875" style="1" customWidth="1"/>
    <col min="5" max="5" width="9.140625" style="1" customWidth="1"/>
    <col min="6" max="6" width="20.28125" style="1" customWidth="1"/>
    <col min="7" max="12" width="10.28125" style="1" customWidth="1"/>
    <col min="13" max="15" width="1.7109375" style="1" customWidth="1"/>
    <col min="16" max="16" width="33.00390625" style="1" customWidth="1"/>
    <col min="17" max="17" width="8.140625" style="1" customWidth="1"/>
    <col min="18" max="16384" width="9.140625" style="1" customWidth="1"/>
  </cols>
  <sheetData>
    <row r="1" spans="2:5" s="112" customFormat="1" ht="21">
      <c r="B1" s="44" t="s">
        <v>74</v>
      </c>
      <c r="C1" s="44"/>
      <c r="D1" s="195">
        <v>3.15</v>
      </c>
      <c r="E1" s="44" t="s">
        <v>170</v>
      </c>
    </row>
    <row r="2" spans="2:5" s="112" customFormat="1" ht="21">
      <c r="B2" s="44"/>
      <c r="C2" s="44"/>
      <c r="D2" s="195"/>
      <c r="E2" s="44" t="s">
        <v>247</v>
      </c>
    </row>
    <row r="3" spans="2:5" s="112" customFormat="1" ht="21">
      <c r="B3" s="64" t="s">
        <v>75</v>
      </c>
      <c r="C3" s="44"/>
      <c r="D3" s="195">
        <v>3.15</v>
      </c>
      <c r="E3" s="64" t="s">
        <v>168</v>
      </c>
    </row>
    <row r="4" s="64" customFormat="1" ht="18.75">
      <c r="E4" s="64" t="s">
        <v>248</v>
      </c>
    </row>
    <row r="5" spans="1:14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s="53" customFormat="1" ht="18.75" customHeight="1">
      <c r="A6" s="324" t="s">
        <v>127</v>
      </c>
      <c r="B6" s="324"/>
      <c r="C6" s="324"/>
      <c r="D6" s="324"/>
      <c r="E6" s="324"/>
      <c r="F6" s="325"/>
      <c r="G6" s="339" t="s">
        <v>159</v>
      </c>
      <c r="H6" s="340"/>
      <c r="I6" s="340"/>
      <c r="J6" s="339" t="s">
        <v>161</v>
      </c>
      <c r="K6" s="340"/>
      <c r="L6" s="341"/>
      <c r="O6" s="8"/>
      <c r="P6" s="8"/>
    </row>
    <row r="7" spans="1:16" s="53" customFormat="1" ht="18.75" customHeight="1">
      <c r="A7" s="326"/>
      <c r="B7" s="326"/>
      <c r="C7" s="326"/>
      <c r="D7" s="326"/>
      <c r="E7" s="326"/>
      <c r="F7" s="327"/>
      <c r="G7" s="336" t="s">
        <v>160</v>
      </c>
      <c r="H7" s="337"/>
      <c r="I7" s="338"/>
      <c r="J7" s="336" t="s">
        <v>162</v>
      </c>
      <c r="K7" s="337"/>
      <c r="L7" s="338"/>
      <c r="O7" s="9"/>
      <c r="P7" s="9"/>
    </row>
    <row r="8" spans="1:16" s="53" customFormat="1" ht="18.75" customHeight="1">
      <c r="A8" s="452"/>
      <c r="B8" s="452"/>
      <c r="C8" s="452"/>
      <c r="D8" s="452"/>
      <c r="E8" s="452"/>
      <c r="F8" s="327"/>
      <c r="G8" s="23" t="s">
        <v>9</v>
      </c>
      <c r="H8" s="16" t="s">
        <v>34</v>
      </c>
      <c r="I8" s="10" t="s">
        <v>35</v>
      </c>
      <c r="J8" s="23" t="s">
        <v>9</v>
      </c>
      <c r="K8" s="16" t="s">
        <v>34</v>
      </c>
      <c r="L8" s="14" t="s">
        <v>35</v>
      </c>
      <c r="M8" s="453" t="s">
        <v>141</v>
      </c>
      <c r="N8" s="453"/>
      <c r="O8" s="453"/>
      <c r="P8" s="453"/>
    </row>
    <row r="9" spans="1:16" s="53" customFormat="1" ht="18.75" customHeight="1">
      <c r="A9" s="328"/>
      <c r="B9" s="328"/>
      <c r="C9" s="328"/>
      <c r="D9" s="328"/>
      <c r="E9" s="328"/>
      <c r="F9" s="329"/>
      <c r="G9" s="108" t="s">
        <v>10</v>
      </c>
      <c r="H9" s="19" t="s">
        <v>36</v>
      </c>
      <c r="I9" s="21" t="s">
        <v>37</v>
      </c>
      <c r="J9" s="108" t="s">
        <v>10</v>
      </c>
      <c r="K9" s="19" t="s">
        <v>36</v>
      </c>
      <c r="L9" s="18" t="s">
        <v>37</v>
      </c>
      <c r="M9" s="11"/>
      <c r="N9" s="11"/>
      <c r="O9" s="11"/>
      <c r="P9" s="11"/>
    </row>
    <row r="10" spans="1:16" s="162" customFormat="1" ht="26.25" customHeight="1">
      <c r="A10" s="393" t="s">
        <v>132</v>
      </c>
      <c r="B10" s="393"/>
      <c r="C10" s="393"/>
      <c r="D10" s="393"/>
      <c r="E10" s="393"/>
      <c r="F10" s="394"/>
      <c r="G10" s="222">
        <v>29767</v>
      </c>
      <c r="H10" s="222">
        <v>14737</v>
      </c>
      <c r="I10" s="222">
        <v>15030</v>
      </c>
      <c r="J10" s="222">
        <v>17004</v>
      </c>
      <c r="K10" s="222">
        <v>8393</v>
      </c>
      <c r="L10" s="222">
        <v>8611</v>
      </c>
      <c r="M10" s="392" t="s">
        <v>126</v>
      </c>
      <c r="N10" s="393"/>
      <c r="O10" s="393"/>
      <c r="P10" s="393"/>
    </row>
    <row r="11" spans="1:13" s="185" customFormat="1" ht="22.5" customHeight="1">
      <c r="A11" s="185" t="s">
        <v>143</v>
      </c>
      <c r="G11" s="225">
        <v>169</v>
      </c>
      <c r="H11" s="226">
        <v>73</v>
      </c>
      <c r="I11" s="227">
        <v>96</v>
      </c>
      <c r="J11" s="225">
        <v>165</v>
      </c>
      <c r="K11" s="226">
        <v>71</v>
      </c>
      <c r="L11" s="228">
        <v>94</v>
      </c>
      <c r="M11" s="185" t="s">
        <v>118</v>
      </c>
    </row>
    <row r="12" spans="1:13" s="185" customFormat="1" ht="22.5" customHeight="1">
      <c r="A12" s="185" t="s">
        <v>15</v>
      </c>
      <c r="G12" s="225">
        <v>832</v>
      </c>
      <c r="H12" s="226">
        <v>403</v>
      </c>
      <c r="I12" s="227">
        <v>429</v>
      </c>
      <c r="J12" s="225">
        <v>153</v>
      </c>
      <c r="K12" s="226">
        <v>68</v>
      </c>
      <c r="L12" s="228">
        <v>85</v>
      </c>
      <c r="M12" s="185" t="s">
        <v>119</v>
      </c>
    </row>
    <row r="13" spans="1:13" s="185" customFormat="1" ht="22.5" customHeight="1">
      <c r="A13" s="185" t="s">
        <v>120</v>
      </c>
      <c r="G13" s="225">
        <v>5265</v>
      </c>
      <c r="H13" s="226">
        <v>2617</v>
      </c>
      <c r="I13" s="227">
        <v>2648</v>
      </c>
      <c r="J13" s="225">
        <v>660</v>
      </c>
      <c r="K13" s="226">
        <v>320</v>
      </c>
      <c r="L13" s="228">
        <v>340</v>
      </c>
      <c r="M13" s="185" t="s">
        <v>121</v>
      </c>
    </row>
    <row r="14" spans="1:13" s="185" customFormat="1" ht="22.5" customHeight="1">
      <c r="A14" s="185" t="s">
        <v>122</v>
      </c>
      <c r="G14" s="225">
        <v>8349</v>
      </c>
      <c r="H14" s="226">
        <v>4130</v>
      </c>
      <c r="I14" s="227">
        <v>4219</v>
      </c>
      <c r="J14" s="225">
        <v>970</v>
      </c>
      <c r="K14" s="226">
        <v>472</v>
      </c>
      <c r="L14" s="228">
        <v>498</v>
      </c>
      <c r="M14" s="185" t="s">
        <v>123</v>
      </c>
    </row>
    <row r="15" spans="1:13" s="185" customFormat="1" ht="22.5" customHeight="1">
      <c r="A15" s="185" t="s">
        <v>144</v>
      </c>
      <c r="G15" s="226" t="s">
        <v>264</v>
      </c>
      <c r="H15" s="226" t="s">
        <v>264</v>
      </c>
      <c r="I15" s="226" t="s">
        <v>264</v>
      </c>
      <c r="J15" s="226" t="s">
        <v>264</v>
      </c>
      <c r="K15" s="226" t="s">
        <v>264</v>
      </c>
      <c r="L15" s="226" t="s">
        <v>264</v>
      </c>
      <c r="M15" s="185" t="s">
        <v>145</v>
      </c>
    </row>
    <row r="16" spans="1:13" s="185" customFormat="1" ht="22.5" customHeight="1">
      <c r="A16" s="185" t="s">
        <v>146</v>
      </c>
      <c r="G16" s="225">
        <v>4639</v>
      </c>
      <c r="H16" s="226">
        <v>2289</v>
      </c>
      <c r="I16" s="227">
        <v>2350</v>
      </c>
      <c r="J16" s="225">
        <v>4577</v>
      </c>
      <c r="K16" s="226">
        <v>2256</v>
      </c>
      <c r="L16" s="228">
        <v>2321</v>
      </c>
      <c r="M16" s="185" t="s">
        <v>147</v>
      </c>
    </row>
    <row r="17" spans="2:14" s="185" customFormat="1" ht="22.5" customHeight="1">
      <c r="B17" s="185" t="s">
        <v>148</v>
      </c>
      <c r="G17" s="225">
        <v>3788</v>
      </c>
      <c r="H17" s="226">
        <v>1882</v>
      </c>
      <c r="I17" s="227">
        <v>1906</v>
      </c>
      <c r="J17" s="225">
        <v>3758</v>
      </c>
      <c r="K17" s="226">
        <v>1866</v>
      </c>
      <c r="L17" s="228">
        <v>1892</v>
      </c>
      <c r="N17" s="185" t="s">
        <v>149</v>
      </c>
    </row>
    <row r="18" spans="2:14" s="185" customFormat="1" ht="22.5" customHeight="1">
      <c r="B18" s="185" t="s">
        <v>150</v>
      </c>
      <c r="G18" s="225">
        <v>420</v>
      </c>
      <c r="H18" s="226">
        <v>200</v>
      </c>
      <c r="I18" s="227">
        <v>220</v>
      </c>
      <c r="J18" s="225">
        <v>402</v>
      </c>
      <c r="K18" s="226">
        <v>192</v>
      </c>
      <c r="L18" s="228">
        <v>210</v>
      </c>
      <c r="N18" s="185" t="s">
        <v>151</v>
      </c>
    </row>
    <row r="19" spans="2:14" s="185" customFormat="1" ht="22.5" customHeight="1">
      <c r="B19" s="185" t="s">
        <v>152</v>
      </c>
      <c r="G19" s="225">
        <v>431</v>
      </c>
      <c r="H19" s="226">
        <v>207</v>
      </c>
      <c r="I19" s="227">
        <v>224</v>
      </c>
      <c r="J19" s="225">
        <v>417</v>
      </c>
      <c r="K19" s="226">
        <v>198</v>
      </c>
      <c r="L19" s="228">
        <v>219</v>
      </c>
      <c r="N19" s="185" t="s">
        <v>153</v>
      </c>
    </row>
    <row r="20" spans="1:13" s="185" customFormat="1" ht="22.5" customHeight="1">
      <c r="A20" s="185" t="s">
        <v>154</v>
      </c>
      <c r="G20" s="225">
        <v>7471</v>
      </c>
      <c r="H20" s="226">
        <v>3717</v>
      </c>
      <c r="I20" s="227">
        <v>3754</v>
      </c>
      <c r="J20" s="225">
        <v>7451</v>
      </c>
      <c r="K20" s="226">
        <v>3710</v>
      </c>
      <c r="L20" s="228">
        <v>3741</v>
      </c>
      <c r="M20" s="185" t="s">
        <v>155</v>
      </c>
    </row>
    <row r="21" spans="1:13" s="185" customFormat="1" ht="22.5" customHeight="1">
      <c r="A21" s="185" t="s">
        <v>156</v>
      </c>
      <c r="G21" s="225">
        <v>3042</v>
      </c>
      <c r="H21" s="226">
        <v>1508</v>
      </c>
      <c r="I21" s="227">
        <v>1534</v>
      </c>
      <c r="J21" s="225">
        <v>3028</v>
      </c>
      <c r="K21" s="226">
        <v>1496</v>
      </c>
      <c r="L21" s="228">
        <v>1532</v>
      </c>
      <c r="M21" s="185" t="s">
        <v>157</v>
      </c>
    </row>
    <row r="22" spans="1:16" s="53" customFormat="1" ht="3" customHeight="1">
      <c r="A22" s="11"/>
      <c r="B22" s="11"/>
      <c r="C22" s="11"/>
      <c r="D22" s="11"/>
      <c r="E22" s="11"/>
      <c r="F22" s="11"/>
      <c r="G22" s="27"/>
      <c r="H22" s="17"/>
      <c r="I22" s="11"/>
      <c r="J22" s="27"/>
      <c r="K22" s="17"/>
      <c r="L22" s="15"/>
      <c r="M22" s="11"/>
      <c r="N22" s="11"/>
      <c r="O22" s="11"/>
      <c r="P22" s="11"/>
    </row>
    <row r="23" spans="1:16" s="53" customFormat="1" ht="3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="185" customFormat="1" ht="17.25" customHeight="1">
      <c r="B24" s="185" t="s">
        <v>266</v>
      </c>
    </row>
    <row r="25" ht="21">
      <c r="B25" s="1" t="s">
        <v>250</v>
      </c>
    </row>
  </sheetData>
  <mergeCells count="8">
    <mergeCell ref="A10:F10"/>
    <mergeCell ref="M10:P10"/>
    <mergeCell ref="A6:F9"/>
    <mergeCell ref="G6:I6"/>
    <mergeCell ref="J6:L6"/>
    <mergeCell ref="M8:P8"/>
    <mergeCell ref="G7:I7"/>
    <mergeCell ref="J7:L7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A1">
      <selection activeCell="N10" sqref="N10"/>
    </sheetView>
  </sheetViews>
  <sheetFormatPr defaultColWidth="9.140625" defaultRowHeight="21.75"/>
  <cols>
    <col min="1" max="2" width="1.7109375" style="1" customWidth="1"/>
    <col min="3" max="3" width="4.7109375" style="1" customWidth="1"/>
    <col min="4" max="4" width="4.421875" style="1" customWidth="1"/>
    <col min="5" max="5" width="10.28125" style="1" customWidth="1"/>
    <col min="6" max="6" width="10.421875" style="1" customWidth="1"/>
    <col min="7" max="8" width="9.7109375" style="1" customWidth="1"/>
    <col min="9" max="11" width="9.421875" style="1" customWidth="1"/>
    <col min="12" max="14" width="11.57421875" style="1" customWidth="1"/>
    <col min="15" max="15" width="0.9921875" style="1" customWidth="1"/>
    <col min="16" max="16" width="1.421875" style="1" customWidth="1"/>
    <col min="17" max="17" width="26.00390625" style="1" customWidth="1"/>
    <col min="18" max="18" width="8.140625" style="1" customWidth="1"/>
    <col min="19" max="16384" width="9.140625" style="1" customWidth="1"/>
  </cols>
  <sheetData>
    <row r="1" spans="2:15" s="112" customFormat="1" ht="21">
      <c r="B1" s="44" t="s">
        <v>74</v>
      </c>
      <c r="C1" s="44"/>
      <c r="D1" s="195">
        <v>3.16</v>
      </c>
      <c r="E1" s="44" t="s">
        <v>172</v>
      </c>
      <c r="L1" s="113"/>
      <c r="M1" s="113"/>
      <c r="N1" s="113"/>
      <c r="O1" s="113"/>
    </row>
    <row r="2" spans="2:15" s="112" customFormat="1" ht="21">
      <c r="B2" s="44"/>
      <c r="C2" s="44"/>
      <c r="D2" s="195"/>
      <c r="E2" s="44" t="s">
        <v>254</v>
      </c>
      <c r="L2" s="113"/>
      <c r="M2" s="113"/>
      <c r="N2" s="113"/>
      <c r="O2" s="113"/>
    </row>
    <row r="3" spans="2:15" s="112" customFormat="1" ht="21">
      <c r="B3" s="64" t="s">
        <v>75</v>
      </c>
      <c r="C3" s="44"/>
      <c r="D3" s="195">
        <v>3.16</v>
      </c>
      <c r="E3" s="64" t="s">
        <v>259</v>
      </c>
      <c r="L3" s="113"/>
      <c r="M3" s="113"/>
      <c r="N3" s="113"/>
      <c r="O3" s="113"/>
    </row>
    <row r="4" spans="5:15" s="64" customFormat="1" ht="18.75">
      <c r="E4" s="64" t="s">
        <v>260</v>
      </c>
      <c r="L4" s="62"/>
      <c r="M4" s="62"/>
      <c r="N4" s="62"/>
      <c r="O4" s="62"/>
    </row>
    <row r="5" spans="1:17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53" customFormat="1" ht="21.75" customHeight="1">
      <c r="A6" s="417" t="s">
        <v>8</v>
      </c>
      <c r="B6" s="454"/>
      <c r="C6" s="454"/>
      <c r="D6" s="454"/>
      <c r="E6" s="455"/>
      <c r="F6" s="339" t="s">
        <v>171</v>
      </c>
      <c r="G6" s="340"/>
      <c r="H6" s="340"/>
      <c r="I6" s="339" t="s">
        <v>2</v>
      </c>
      <c r="J6" s="340"/>
      <c r="K6" s="341"/>
      <c r="L6" s="340" t="s">
        <v>163</v>
      </c>
      <c r="M6" s="340"/>
      <c r="N6" s="341"/>
      <c r="O6" s="9"/>
      <c r="P6" s="9"/>
      <c r="Q6" s="9"/>
    </row>
    <row r="7" spans="1:17" s="53" customFormat="1" ht="21.75" customHeight="1">
      <c r="A7" s="456"/>
      <c r="B7" s="456"/>
      <c r="C7" s="456"/>
      <c r="D7" s="456"/>
      <c r="E7" s="457"/>
      <c r="F7" s="336" t="s">
        <v>169</v>
      </c>
      <c r="G7" s="337"/>
      <c r="H7" s="337"/>
      <c r="I7" s="336" t="s">
        <v>124</v>
      </c>
      <c r="J7" s="337"/>
      <c r="K7" s="338"/>
      <c r="L7" s="337" t="s">
        <v>158</v>
      </c>
      <c r="M7" s="337"/>
      <c r="N7" s="338"/>
      <c r="O7" s="446" t="s">
        <v>137</v>
      </c>
      <c r="P7" s="397"/>
      <c r="Q7" s="397"/>
    </row>
    <row r="8" spans="1:17" s="53" customFormat="1" ht="21.75" customHeight="1">
      <c r="A8" s="456"/>
      <c r="B8" s="456"/>
      <c r="C8" s="456"/>
      <c r="D8" s="456"/>
      <c r="E8" s="457"/>
      <c r="F8" s="23" t="s">
        <v>9</v>
      </c>
      <c r="G8" s="20" t="s">
        <v>34</v>
      </c>
      <c r="H8" s="170" t="s">
        <v>35</v>
      </c>
      <c r="I8" s="23" t="s">
        <v>9</v>
      </c>
      <c r="J8" s="20" t="s">
        <v>34</v>
      </c>
      <c r="K8" s="14" t="s">
        <v>35</v>
      </c>
      <c r="L8" s="10" t="s">
        <v>9</v>
      </c>
      <c r="M8" s="20" t="s">
        <v>34</v>
      </c>
      <c r="N8" s="14" t="s">
        <v>35</v>
      </c>
      <c r="O8" s="358"/>
      <c r="P8" s="397"/>
      <c r="Q8" s="397"/>
    </row>
    <row r="9" spans="1:17" s="53" customFormat="1" ht="21.75" customHeight="1">
      <c r="A9" s="458"/>
      <c r="B9" s="458"/>
      <c r="C9" s="458"/>
      <c r="D9" s="458"/>
      <c r="E9" s="459"/>
      <c r="F9" s="108" t="s">
        <v>10</v>
      </c>
      <c r="G9" s="19" t="s">
        <v>36</v>
      </c>
      <c r="H9" s="108" t="s">
        <v>37</v>
      </c>
      <c r="I9" s="108" t="s">
        <v>10</v>
      </c>
      <c r="J9" s="19" t="s">
        <v>36</v>
      </c>
      <c r="K9" s="18" t="s">
        <v>37</v>
      </c>
      <c r="L9" s="21" t="s">
        <v>10</v>
      </c>
      <c r="M9" s="19" t="s">
        <v>36</v>
      </c>
      <c r="N9" s="18" t="s">
        <v>37</v>
      </c>
      <c r="O9" s="11"/>
      <c r="P9" s="11"/>
      <c r="Q9" s="11"/>
    </row>
    <row r="10" spans="1:17" s="161" customFormat="1" ht="27" customHeight="1">
      <c r="A10" s="460" t="s">
        <v>132</v>
      </c>
      <c r="B10" s="460"/>
      <c r="C10" s="460"/>
      <c r="D10" s="460"/>
      <c r="E10" s="461"/>
      <c r="F10" s="239">
        <f aca="true" t="shared" si="0" ref="F10:N10">SUM(F11:F18)</f>
        <v>120</v>
      </c>
      <c r="G10" s="239">
        <f t="shared" si="0"/>
        <v>34</v>
      </c>
      <c r="H10" s="239">
        <f t="shared" si="0"/>
        <v>86</v>
      </c>
      <c r="I10" s="222">
        <f t="shared" si="0"/>
        <v>14446</v>
      </c>
      <c r="J10" s="222">
        <f t="shared" si="0"/>
        <v>7299</v>
      </c>
      <c r="K10" s="222">
        <f t="shared" si="0"/>
        <v>7147</v>
      </c>
      <c r="L10" s="239">
        <f t="shared" si="0"/>
        <v>6866</v>
      </c>
      <c r="M10" s="239">
        <f t="shared" si="0"/>
        <v>2922</v>
      </c>
      <c r="N10" s="239">
        <f t="shared" si="0"/>
        <v>3944</v>
      </c>
      <c r="O10" s="392" t="s">
        <v>10</v>
      </c>
      <c r="P10" s="393"/>
      <c r="Q10" s="393"/>
    </row>
    <row r="11" spans="3:16" s="114" customFormat="1" ht="16.5" customHeight="1">
      <c r="C11" s="139" t="s">
        <v>178</v>
      </c>
      <c r="F11" s="221">
        <f>G11+H11</f>
        <v>20</v>
      </c>
      <c r="G11" s="220">
        <v>6</v>
      </c>
      <c r="H11" s="221">
        <v>14</v>
      </c>
      <c r="I11" s="238">
        <f>J11+K11</f>
        <v>5775</v>
      </c>
      <c r="J11" s="223">
        <v>3037</v>
      </c>
      <c r="K11" s="224">
        <v>2738</v>
      </c>
      <c r="L11" s="262">
        <f>M11+N11</f>
        <v>1673</v>
      </c>
      <c r="M11" s="220">
        <v>702</v>
      </c>
      <c r="N11" s="263">
        <v>971</v>
      </c>
      <c r="P11" s="201" t="s">
        <v>186</v>
      </c>
    </row>
    <row r="12" spans="3:16" s="114" customFormat="1" ht="16.5" customHeight="1">
      <c r="C12" s="139" t="s">
        <v>179</v>
      </c>
      <c r="F12" s="221">
        <f aca="true" t="shared" si="1" ref="F12:F18">G12+H12</f>
        <v>15</v>
      </c>
      <c r="G12" s="220">
        <v>5</v>
      </c>
      <c r="H12" s="221">
        <v>10</v>
      </c>
      <c r="I12" s="238">
        <f aca="true" t="shared" si="2" ref="I12:I18">J12+K12</f>
        <v>1305</v>
      </c>
      <c r="J12" s="223">
        <v>764</v>
      </c>
      <c r="K12" s="224">
        <v>541</v>
      </c>
      <c r="L12" s="262">
        <f aca="true" t="shared" si="3" ref="L12:L18">M12+N12</f>
        <v>830</v>
      </c>
      <c r="M12" s="220">
        <v>392</v>
      </c>
      <c r="N12" s="263">
        <v>438</v>
      </c>
      <c r="P12" s="201" t="s">
        <v>187</v>
      </c>
    </row>
    <row r="13" spans="3:16" s="114" customFormat="1" ht="16.5" customHeight="1">
      <c r="C13" s="139" t="s">
        <v>180</v>
      </c>
      <c r="F13" s="221">
        <f t="shared" si="1"/>
        <v>20</v>
      </c>
      <c r="G13" s="220">
        <v>7</v>
      </c>
      <c r="H13" s="221">
        <v>13</v>
      </c>
      <c r="I13" s="238">
        <f t="shared" si="2"/>
        <v>2318</v>
      </c>
      <c r="J13" s="223">
        <v>1022</v>
      </c>
      <c r="K13" s="224">
        <v>1296</v>
      </c>
      <c r="L13" s="262">
        <f t="shared" si="3"/>
        <v>981</v>
      </c>
      <c r="M13" s="220">
        <v>413</v>
      </c>
      <c r="N13" s="263">
        <v>568</v>
      </c>
      <c r="P13" s="201" t="s">
        <v>188</v>
      </c>
    </row>
    <row r="14" spans="3:16" s="114" customFormat="1" ht="16.5" customHeight="1">
      <c r="C14" s="131" t="s">
        <v>181</v>
      </c>
      <c r="F14" s="221">
        <f t="shared" si="1"/>
        <v>20</v>
      </c>
      <c r="G14" s="220">
        <v>5</v>
      </c>
      <c r="H14" s="221">
        <v>15</v>
      </c>
      <c r="I14" s="238">
        <f t="shared" si="2"/>
        <v>586</v>
      </c>
      <c r="J14" s="223">
        <v>268</v>
      </c>
      <c r="K14" s="224">
        <v>318</v>
      </c>
      <c r="L14" s="262">
        <f t="shared" si="3"/>
        <v>368</v>
      </c>
      <c r="M14" s="220">
        <v>155</v>
      </c>
      <c r="N14" s="263">
        <v>213</v>
      </c>
      <c r="P14" s="201" t="s">
        <v>189</v>
      </c>
    </row>
    <row r="15" spans="3:16" s="114" customFormat="1" ht="16.5" customHeight="1">
      <c r="C15" s="131" t="s">
        <v>182</v>
      </c>
      <c r="F15" s="221">
        <f t="shared" si="1"/>
        <v>10</v>
      </c>
      <c r="G15" s="220">
        <v>2</v>
      </c>
      <c r="H15" s="221">
        <v>8</v>
      </c>
      <c r="I15" s="238">
        <f t="shared" si="2"/>
        <v>1651</v>
      </c>
      <c r="J15" s="223">
        <v>980</v>
      </c>
      <c r="K15" s="224">
        <v>671</v>
      </c>
      <c r="L15" s="262">
        <f t="shared" si="3"/>
        <v>1285</v>
      </c>
      <c r="M15" s="220">
        <v>537</v>
      </c>
      <c r="N15" s="263">
        <v>748</v>
      </c>
      <c r="P15" s="201" t="s">
        <v>190</v>
      </c>
    </row>
    <row r="16" spans="3:16" s="9" customFormat="1" ht="16.5" customHeight="1">
      <c r="C16" s="34" t="s">
        <v>183</v>
      </c>
      <c r="F16" s="221">
        <f t="shared" si="1"/>
        <v>15</v>
      </c>
      <c r="G16" s="220">
        <v>4</v>
      </c>
      <c r="H16" s="221">
        <v>11</v>
      </c>
      <c r="I16" s="238">
        <f t="shared" si="2"/>
        <v>1068</v>
      </c>
      <c r="J16" s="223">
        <v>509</v>
      </c>
      <c r="K16" s="224">
        <v>559</v>
      </c>
      <c r="L16" s="262">
        <f t="shared" si="3"/>
        <v>695</v>
      </c>
      <c r="M16" s="220">
        <v>292</v>
      </c>
      <c r="N16" s="263">
        <v>403</v>
      </c>
      <c r="P16" s="201" t="s">
        <v>191</v>
      </c>
    </row>
    <row r="17" spans="3:16" s="9" customFormat="1" ht="16.5" customHeight="1">
      <c r="C17" s="34" t="s">
        <v>184</v>
      </c>
      <c r="F17" s="221">
        <f t="shared" si="1"/>
        <v>10</v>
      </c>
      <c r="G17" s="220">
        <v>3</v>
      </c>
      <c r="H17" s="221">
        <v>7</v>
      </c>
      <c r="I17" s="238">
        <f t="shared" si="2"/>
        <v>591</v>
      </c>
      <c r="J17" s="223">
        <v>238</v>
      </c>
      <c r="K17" s="224">
        <v>353</v>
      </c>
      <c r="L17" s="262">
        <f t="shared" si="3"/>
        <v>473</v>
      </c>
      <c r="M17" s="220">
        <v>194</v>
      </c>
      <c r="N17" s="263">
        <v>279</v>
      </c>
      <c r="P17" s="201" t="s">
        <v>192</v>
      </c>
    </row>
    <row r="18" spans="3:16" s="9" customFormat="1" ht="16.5" customHeight="1">
      <c r="C18" s="34" t="s">
        <v>185</v>
      </c>
      <c r="F18" s="221">
        <f t="shared" si="1"/>
        <v>10</v>
      </c>
      <c r="G18" s="220">
        <v>2</v>
      </c>
      <c r="H18" s="221">
        <v>8</v>
      </c>
      <c r="I18" s="238">
        <f t="shared" si="2"/>
        <v>1152</v>
      </c>
      <c r="J18" s="223">
        <v>481</v>
      </c>
      <c r="K18" s="224">
        <v>671</v>
      </c>
      <c r="L18" s="262">
        <f t="shared" si="3"/>
        <v>561</v>
      </c>
      <c r="M18" s="220">
        <v>237</v>
      </c>
      <c r="N18" s="263">
        <v>324</v>
      </c>
      <c r="P18" s="201" t="s">
        <v>193</v>
      </c>
    </row>
    <row r="19" spans="1:17" s="9" customFormat="1" ht="3" customHeight="1">
      <c r="A19" s="11"/>
      <c r="B19" s="11"/>
      <c r="C19" s="11"/>
      <c r="D19" s="11"/>
      <c r="E19" s="11"/>
      <c r="F19" s="27"/>
      <c r="G19" s="17"/>
      <c r="H19" s="27"/>
      <c r="I19" s="27"/>
      <c r="J19" s="17"/>
      <c r="K19" s="15"/>
      <c r="L19" s="11"/>
      <c r="M19" s="17"/>
      <c r="N19" s="15"/>
      <c r="O19" s="11"/>
      <c r="P19" s="11"/>
      <c r="Q19" s="11"/>
    </row>
    <row r="20" s="9" customFormat="1" ht="3" customHeight="1">
      <c r="P20" s="114"/>
    </row>
    <row r="21" s="53" customFormat="1" ht="18">
      <c r="B21" s="185" t="s">
        <v>249</v>
      </c>
    </row>
    <row r="22" s="115" customFormat="1" ht="21">
      <c r="B22" s="1" t="s">
        <v>251</v>
      </c>
    </row>
  </sheetData>
  <mergeCells count="10">
    <mergeCell ref="F7:H7"/>
    <mergeCell ref="A6:E9"/>
    <mergeCell ref="A10:E10"/>
    <mergeCell ref="O10:Q10"/>
    <mergeCell ref="L6:N6"/>
    <mergeCell ref="I6:K6"/>
    <mergeCell ref="O7:Q8"/>
    <mergeCell ref="I7:K7"/>
    <mergeCell ref="L7:N7"/>
    <mergeCell ref="F6:H6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A5">
      <selection activeCell="G33" sqref="G30:G8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28125" style="1" customWidth="1"/>
    <col min="4" max="4" width="12.421875" style="1" customWidth="1"/>
    <col min="5" max="5" width="14.7109375" style="1" customWidth="1"/>
    <col min="6" max="6" width="17.00390625" style="1" customWidth="1"/>
    <col min="7" max="7" width="15.8515625" style="1" customWidth="1"/>
    <col min="8" max="9" width="15.421875" style="1" customWidth="1"/>
    <col min="10" max="10" width="14.28125" style="1" customWidth="1"/>
    <col min="11" max="11" width="1.7109375" style="1" customWidth="1"/>
    <col min="12" max="12" width="21.421875" style="1" customWidth="1"/>
    <col min="13" max="13" width="8.140625" style="1" customWidth="1"/>
    <col min="14" max="16384" width="9.140625" style="1" customWidth="1"/>
  </cols>
  <sheetData>
    <row r="1" spans="2:4" s="44" customFormat="1" ht="21">
      <c r="B1" s="44" t="s">
        <v>77</v>
      </c>
      <c r="C1" s="61">
        <v>3.17</v>
      </c>
      <c r="D1" s="44" t="s">
        <v>174</v>
      </c>
    </row>
    <row r="2" spans="2:4" s="64" customFormat="1" ht="21">
      <c r="B2" s="64" t="s">
        <v>73</v>
      </c>
      <c r="C2" s="61">
        <v>3.17</v>
      </c>
      <c r="D2" s="64" t="s">
        <v>175</v>
      </c>
    </row>
    <row r="3" s="44" customFormat="1" ht="3" customHeight="1"/>
    <row r="4" spans="1:12" s="75" customFormat="1" ht="26.25" customHeight="1">
      <c r="A4" s="363" t="s">
        <v>8</v>
      </c>
      <c r="B4" s="387"/>
      <c r="C4" s="387"/>
      <c r="D4" s="388"/>
      <c r="E4" s="136" t="s">
        <v>58</v>
      </c>
      <c r="F4" s="136" t="s">
        <v>59</v>
      </c>
      <c r="G4" s="136" t="s">
        <v>60</v>
      </c>
      <c r="H4" s="136" t="s">
        <v>61</v>
      </c>
      <c r="I4" s="136" t="s">
        <v>62</v>
      </c>
      <c r="J4" s="154" t="s">
        <v>63</v>
      </c>
      <c r="K4" s="384" t="s">
        <v>79</v>
      </c>
      <c r="L4" s="363"/>
    </row>
    <row r="5" spans="1:12" s="74" customFormat="1" ht="20.25" customHeight="1">
      <c r="A5" s="354"/>
      <c r="B5" s="354"/>
      <c r="C5" s="354"/>
      <c r="D5" s="355"/>
      <c r="E5" s="148" t="s">
        <v>49</v>
      </c>
      <c r="F5" s="148" t="s">
        <v>49</v>
      </c>
      <c r="G5" s="148" t="s">
        <v>67</v>
      </c>
      <c r="H5" s="148" t="s">
        <v>67</v>
      </c>
      <c r="I5" s="148" t="s">
        <v>67</v>
      </c>
      <c r="J5" s="149" t="s">
        <v>67</v>
      </c>
      <c r="K5" s="462"/>
      <c r="L5" s="365"/>
    </row>
    <row r="6" spans="1:12" s="74" customFormat="1" ht="20.25" customHeight="1">
      <c r="A6" s="354"/>
      <c r="B6" s="354"/>
      <c r="C6" s="354"/>
      <c r="D6" s="355"/>
      <c r="E6" s="148" t="s">
        <v>64</v>
      </c>
      <c r="F6" s="148" t="s">
        <v>64</v>
      </c>
      <c r="G6" s="148" t="s">
        <v>68</v>
      </c>
      <c r="H6" s="148" t="s">
        <v>68</v>
      </c>
      <c r="I6" s="148" t="s">
        <v>68</v>
      </c>
      <c r="J6" s="149" t="s">
        <v>68</v>
      </c>
      <c r="K6" s="462"/>
      <c r="L6" s="365"/>
    </row>
    <row r="7" spans="1:12" s="74" customFormat="1" ht="20.25" customHeight="1">
      <c r="A7" s="356"/>
      <c r="B7" s="356"/>
      <c r="C7" s="356"/>
      <c r="D7" s="357"/>
      <c r="E7" s="152" t="s">
        <v>65</v>
      </c>
      <c r="F7" s="152" t="s">
        <v>66</v>
      </c>
      <c r="G7" s="152" t="s">
        <v>69</v>
      </c>
      <c r="H7" s="152" t="s">
        <v>70</v>
      </c>
      <c r="I7" s="152" t="s">
        <v>173</v>
      </c>
      <c r="J7" s="153" t="s">
        <v>71</v>
      </c>
      <c r="K7" s="463"/>
      <c r="L7" s="367"/>
    </row>
    <row r="8" spans="1:12" s="158" customFormat="1" ht="40.5" customHeight="1">
      <c r="A8" s="372" t="s">
        <v>132</v>
      </c>
      <c r="B8" s="372"/>
      <c r="C8" s="372"/>
      <c r="D8" s="382"/>
      <c r="E8" s="231">
        <f aca="true" t="shared" si="0" ref="E8:J8">SUM(E9:E16)</f>
        <v>194</v>
      </c>
      <c r="F8" s="236">
        <f t="shared" si="0"/>
        <v>67</v>
      </c>
      <c r="G8" s="234">
        <f t="shared" si="0"/>
        <v>4</v>
      </c>
      <c r="H8" s="234">
        <f t="shared" si="0"/>
        <v>9</v>
      </c>
      <c r="I8" s="231">
        <f t="shared" si="0"/>
        <v>2284</v>
      </c>
      <c r="J8" s="231">
        <f t="shared" si="0"/>
        <v>631</v>
      </c>
      <c r="K8" s="194"/>
      <c r="L8" s="157" t="s">
        <v>10</v>
      </c>
    </row>
    <row r="9" spans="2:12" s="74" customFormat="1" ht="18.75">
      <c r="B9" s="201" t="s">
        <v>178</v>
      </c>
      <c r="C9" s="34"/>
      <c r="D9" s="35"/>
      <c r="E9" s="229">
        <v>48</v>
      </c>
      <c r="F9" s="237">
        <v>10</v>
      </c>
      <c r="G9" s="301">
        <v>2</v>
      </c>
      <c r="H9" s="301">
        <v>6</v>
      </c>
      <c r="I9" s="229">
        <v>643</v>
      </c>
      <c r="J9" s="230">
        <v>341</v>
      </c>
      <c r="K9" s="76"/>
      <c r="L9" s="201" t="s">
        <v>186</v>
      </c>
    </row>
    <row r="10" spans="2:12" s="74" customFormat="1" ht="18.75">
      <c r="B10" s="201" t="s">
        <v>179</v>
      </c>
      <c r="C10" s="34"/>
      <c r="D10" s="35"/>
      <c r="E10" s="229">
        <v>13</v>
      </c>
      <c r="F10" s="237">
        <v>2</v>
      </c>
      <c r="G10" s="301">
        <v>2</v>
      </c>
      <c r="H10" s="301">
        <v>1</v>
      </c>
      <c r="I10" s="229">
        <v>156</v>
      </c>
      <c r="J10" s="230">
        <v>117</v>
      </c>
      <c r="K10" s="76"/>
      <c r="L10" s="201" t="s">
        <v>187</v>
      </c>
    </row>
    <row r="11" spans="2:12" s="74" customFormat="1" ht="18.75">
      <c r="B11" s="201" t="s">
        <v>180</v>
      </c>
      <c r="C11" s="34"/>
      <c r="D11" s="35"/>
      <c r="E11" s="229">
        <v>59</v>
      </c>
      <c r="F11" s="237">
        <v>15</v>
      </c>
      <c r="G11" s="301" t="s">
        <v>255</v>
      </c>
      <c r="H11" s="301" t="s">
        <v>255</v>
      </c>
      <c r="I11" s="229">
        <v>559</v>
      </c>
      <c r="J11" s="230">
        <v>40</v>
      </c>
      <c r="K11" s="76"/>
      <c r="L11" s="201" t="s">
        <v>188</v>
      </c>
    </row>
    <row r="12" spans="2:12" s="74" customFormat="1" ht="18.75">
      <c r="B12" s="201" t="s">
        <v>181</v>
      </c>
      <c r="C12" s="34"/>
      <c r="D12" s="35"/>
      <c r="E12" s="229">
        <v>10</v>
      </c>
      <c r="F12" s="237">
        <v>8</v>
      </c>
      <c r="G12" s="301" t="s">
        <v>255</v>
      </c>
      <c r="H12" s="301">
        <v>1</v>
      </c>
      <c r="I12" s="229">
        <v>142</v>
      </c>
      <c r="J12" s="230">
        <v>18</v>
      </c>
      <c r="K12" s="76"/>
      <c r="L12" s="201" t="s">
        <v>189</v>
      </c>
    </row>
    <row r="13" spans="2:12" ht="21">
      <c r="B13" s="201" t="s">
        <v>182</v>
      </c>
      <c r="C13" s="34"/>
      <c r="D13" s="35"/>
      <c r="E13" s="229">
        <v>30</v>
      </c>
      <c r="F13" s="237">
        <v>12</v>
      </c>
      <c r="G13" s="301" t="s">
        <v>255</v>
      </c>
      <c r="H13" s="301">
        <v>1</v>
      </c>
      <c r="I13" s="229">
        <v>390</v>
      </c>
      <c r="J13" s="230">
        <v>95</v>
      </c>
      <c r="K13" s="7"/>
      <c r="L13" s="201" t="s">
        <v>190</v>
      </c>
    </row>
    <row r="14" spans="2:12" ht="21">
      <c r="B14" s="201" t="s">
        <v>183</v>
      </c>
      <c r="C14" s="3"/>
      <c r="D14" s="4"/>
      <c r="E14" s="229">
        <v>13</v>
      </c>
      <c r="F14" s="237">
        <v>9</v>
      </c>
      <c r="G14" s="301" t="s">
        <v>255</v>
      </c>
      <c r="H14" s="301" t="s">
        <v>255</v>
      </c>
      <c r="I14" s="229">
        <v>165</v>
      </c>
      <c r="J14" s="229">
        <v>13</v>
      </c>
      <c r="K14" s="3"/>
      <c r="L14" s="201" t="s">
        <v>191</v>
      </c>
    </row>
    <row r="15" spans="2:12" ht="21">
      <c r="B15" s="201" t="s">
        <v>184</v>
      </c>
      <c r="C15" s="3"/>
      <c r="D15" s="4"/>
      <c r="E15" s="229">
        <v>7</v>
      </c>
      <c r="F15" s="237">
        <v>9</v>
      </c>
      <c r="G15" s="301" t="s">
        <v>255</v>
      </c>
      <c r="H15" s="301" t="s">
        <v>255</v>
      </c>
      <c r="I15" s="229">
        <v>96</v>
      </c>
      <c r="J15" s="229">
        <v>2</v>
      </c>
      <c r="K15" s="3"/>
      <c r="L15" s="201" t="s">
        <v>192</v>
      </c>
    </row>
    <row r="16" spans="2:12" ht="21">
      <c r="B16" s="201" t="s">
        <v>185</v>
      </c>
      <c r="C16" s="3"/>
      <c r="D16" s="4"/>
      <c r="E16" s="229">
        <v>14</v>
      </c>
      <c r="F16" s="237">
        <v>2</v>
      </c>
      <c r="G16" s="301" t="s">
        <v>255</v>
      </c>
      <c r="H16" s="301" t="s">
        <v>255</v>
      </c>
      <c r="I16" s="229">
        <v>133</v>
      </c>
      <c r="J16" s="229">
        <v>5</v>
      </c>
      <c r="K16" s="3"/>
      <c r="L16" s="201" t="s">
        <v>193</v>
      </c>
    </row>
    <row r="17" spans="1:12" ht="3" customHeight="1">
      <c r="A17" s="2"/>
      <c r="B17" s="2"/>
      <c r="C17" s="2"/>
      <c r="D17" s="5"/>
      <c r="E17" s="6"/>
      <c r="F17" s="6"/>
      <c r="G17" s="6"/>
      <c r="H17" s="6"/>
      <c r="I17" s="6"/>
      <c r="J17" s="6"/>
      <c r="K17" s="2"/>
      <c r="L17" s="2"/>
    </row>
    <row r="18" spans="1:12" ht="3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="74" customFormat="1" ht="18.75">
      <c r="B19" s="74" t="s">
        <v>252</v>
      </c>
    </row>
    <row r="20" s="74" customFormat="1" ht="18.75">
      <c r="B20" s="74" t="s">
        <v>253</v>
      </c>
    </row>
  </sheetData>
  <mergeCells count="3">
    <mergeCell ref="A4:D7"/>
    <mergeCell ref="A8:D8"/>
    <mergeCell ref="K4:L7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workbookViewId="0" topLeftCell="A13">
      <selection activeCell="G12" sqref="G12"/>
    </sheetView>
  </sheetViews>
  <sheetFormatPr defaultColWidth="9.140625" defaultRowHeight="21.75"/>
  <cols>
    <col min="1" max="1" width="0.9921875" style="1" customWidth="1"/>
    <col min="2" max="2" width="6.00390625" style="1" customWidth="1"/>
    <col min="3" max="3" width="3.57421875" style="1" customWidth="1"/>
    <col min="4" max="4" width="4.57421875" style="1" customWidth="1"/>
    <col min="5" max="5" width="9.00390625" style="1" customWidth="1"/>
    <col min="6" max="6" width="9.8515625" style="1" customWidth="1"/>
    <col min="7" max="7" width="9.140625" style="1" customWidth="1"/>
    <col min="8" max="8" width="11.00390625" style="1" customWidth="1"/>
    <col min="9" max="9" width="11.28125" style="1" customWidth="1"/>
    <col min="10" max="10" width="10.57421875" style="1" customWidth="1"/>
    <col min="11" max="11" width="8.7109375" style="1" customWidth="1"/>
    <col min="12" max="12" width="11.8515625" style="1" customWidth="1"/>
    <col min="13" max="13" width="11.57421875" style="1" customWidth="1"/>
    <col min="14" max="14" width="7.7109375" style="1" customWidth="1"/>
    <col min="15" max="15" width="9.7109375" style="1" customWidth="1"/>
    <col min="16" max="16" width="15.7109375" style="1" customWidth="1"/>
    <col min="17" max="17" width="8.140625" style="1" customWidth="1"/>
    <col min="18" max="16384" width="9.140625" style="1" customWidth="1"/>
  </cols>
  <sheetData>
    <row r="1" spans="2:4" s="44" customFormat="1" ht="21">
      <c r="B1" s="44" t="s">
        <v>74</v>
      </c>
      <c r="C1" s="61">
        <v>3.2</v>
      </c>
      <c r="D1" s="44" t="s">
        <v>198</v>
      </c>
    </row>
    <row r="2" spans="2:4" s="64" customFormat="1" ht="21">
      <c r="B2" s="64" t="s">
        <v>75</v>
      </c>
      <c r="C2" s="61">
        <v>3.2</v>
      </c>
      <c r="D2" s="64" t="s">
        <v>199</v>
      </c>
    </row>
    <row r="3" ht="6" customHeight="1"/>
    <row r="4" spans="1:16" ht="21.75" customHeight="1">
      <c r="A4" s="376" t="s">
        <v>8</v>
      </c>
      <c r="B4" s="376"/>
      <c r="C4" s="376"/>
      <c r="D4" s="377"/>
      <c r="E4" s="80"/>
      <c r="F4" s="373" t="s">
        <v>129</v>
      </c>
      <c r="G4" s="374"/>
      <c r="H4" s="374"/>
      <c r="I4" s="374"/>
      <c r="J4" s="374"/>
      <c r="K4" s="374"/>
      <c r="L4" s="374"/>
      <c r="M4" s="374"/>
      <c r="N4" s="374"/>
      <c r="O4" s="375"/>
      <c r="P4" s="81"/>
    </row>
    <row r="5" spans="1:16" ht="21">
      <c r="A5" s="378"/>
      <c r="B5" s="378"/>
      <c r="C5" s="378"/>
      <c r="D5" s="379"/>
      <c r="E5" s="82"/>
      <c r="F5" s="80"/>
      <c r="G5" s="83"/>
      <c r="H5" s="80"/>
      <c r="I5" s="80"/>
      <c r="J5" s="80"/>
      <c r="K5" s="80"/>
      <c r="L5" s="80"/>
      <c r="M5" s="80"/>
      <c r="N5" s="80"/>
      <c r="O5" s="84" t="s">
        <v>21</v>
      </c>
      <c r="P5" s="85"/>
    </row>
    <row r="6" spans="1:16" ht="21">
      <c r="A6" s="378"/>
      <c r="B6" s="378"/>
      <c r="C6" s="378"/>
      <c r="D6" s="379"/>
      <c r="E6" s="82"/>
      <c r="F6" s="87"/>
      <c r="G6" s="86" t="s">
        <v>14</v>
      </c>
      <c r="H6" s="87" t="s">
        <v>16</v>
      </c>
      <c r="I6" s="87" t="s">
        <v>16</v>
      </c>
      <c r="J6" s="87" t="s">
        <v>19</v>
      </c>
      <c r="K6" s="179"/>
      <c r="L6" s="87" t="s">
        <v>20</v>
      </c>
      <c r="M6" s="87" t="s">
        <v>20</v>
      </c>
      <c r="N6" s="87" t="s">
        <v>21</v>
      </c>
      <c r="O6" s="87" t="s">
        <v>22</v>
      </c>
      <c r="P6" s="85"/>
    </row>
    <row r="7" spans="1:16" ht="21">
      <c r="A7" s="378"/>
      <c r="B7" s="378"/>
      <c r="C7" s="378"/>
      <c r="D7" s="379"/>
      <c r="E7" s="87" t="s">
        <v>9</v>
      </c>
      <c r="F7" s="87" t="s">
        <v>13</v>
      </c>
      <c r="G7" s="86" t="s">
        <v>15</v>
      </c>
      <c r="H7" s="87" t="s">
        <v>17</v>
      </c>
      <c r="I7" s="87" t="s">
        <v>18</v>
      </c>
      <c r="J7" s="87" t="s">
        <v>15</v>
      </c>
      <c r="K7" s="87" t="s">
        <v>15</v>
      </c>
      <c r="L7" s="87" t="s">
        <v>17</v>
      </c>
      <c r="M7" s="87" t="s">
        <v>18</v>
      </c>
      <c r="N7" s="87" t="s">
        <v>17</v>
      </c>
      <c r="O7" s="87" t="s">
        <v>21</v>
      </c>
      <c r="P7" s="89" t="s">
        <v>137</v>
      </c>
    </row>
    <row r="8" spans="1:16" ht="21">
      <c r="A8" s="378"/>
      <c r="B8" s="378"/>
      <c r="C8" s="378"/>
      <c r="D8" s="379"/>
      <c r="E8" s="87" t="s">
        <v>10</v>
      </c>
      <c r="F8" s="87" t="s">
        <v>23</v>
      </c>
      <c r="G8" s="86" t="s">
        <v>24</v>
      </c>
      <c r="H8" s="87" t="s">
        <v>24</v>
      </c>
      <c r="I8" s="87" t="s">
        <v>24</v>
      </c>
      <c r="J8" s="87" t="s">
        <v>142</v>
      </c>
      <c r="K8" s="87" t="s">
        <v>25</v>
      </c>
      <c r="L8" s="87" t="s">
        <v>28</v>
      </c>
      <c r="M8" s="87" t="s">
        <v>28</v>
      </c>
      <c r="N8" s="87" t="s">
        <v>29</v>
      </c>
      <c r="O8" s="87" t="s">
        <v>18</v>
      </c>
      <c r="P8" s="85"/>
    </row>
    <row r="9" spans="1:16" ht="21">
      <c r="A9" s="378"/>
      <c r="B9" s="378"/>
      <c r="C9" s="378"/>
      <c r="D9" s="379"/>
      <c r="E9" s="82"/>
      <c r="F9" s="179"/>
      <c r="G9" s="87" t="s">
        <v>25</v>
      </c>
      <c r="H9" s="87" t="s">
        <v>26</v>
      </c>
      <c r="I9" s="87" t="s">
        <v>27</v>
      </c>
      <c r="J9" s="87" t="s">
        <v>25</v>
      </c>
      <c r="K9" s="87"/>
      <c r="L9" s="87" t="s">
        <v>26</v>
      </c>
      <c r="M9" s="87" t="s">
        <v>27</v>
      </c>
      <c r="N9" s="87" t="s">
        <v>30</v>
      </c>
      <c r="O9" s="82" t="s">
        <v>128</v>
      </c>
      <c r="P9" s="85"/>
    </row>
    <row r="10" spans="1:16" ht="21">
      <c r="A10" s="380"/>
      <c r="B10" s="380"/>
      <c r="C10" s="380"/>
      <c r="D10" s="381"/>
      <c r="E10" s="90"/>
      <c r="F10" s="91"/>
      <c r="G10" s="90"/>
      <c r="H10" s="90"/>
      <c r="I10" s="90"/>
      <c r="J10" s="90"/>
      <c r="K10" s="90"/>
      <c r="L10" s="90"/>
      <c r="M10" s="90"/>
      <c r="N10" s="90"/>
      <c r="O10" s="92" t="s">
        <v>30</v>
      </c>
      <c r="P10" s="93"/>
    </row>
    <row r="11" spans="1:16" ht="3" customHeight="1">
      <c r="A11" s="164"/>
      <c r="B11" s="164"/>
      <c r="C11" s="164"/>
      <c r="D11" s="165"/>
      <c r="E11" s="82"/>
      <c r="F11" s="95"/>
      <c r="G11" s="80"/>
      <c r="H11" s="82"/>
      <c r="I11" s="82"/>
      <c r="J11" s="82"/>
      <c r="K11" s="82"/>
      <c r="L11" s="82"/>
      <c r="M11" s="82"/>
      <c r="N11" s="82"/>
      <c r="O11" s="86"/>
      <c r="P11" s="85"/>
    </row>
    <row r="12" spans="1:16" s="304" customFormat="1" ht="23.25" customHeight="1">
      <c r="A12" s="372" t="s">
        <v>132</v>
      </c>
      <c r="B12" s="372"/>
      <c r="C12" s="372"/>
      <c r="D12" s="382"/>
      <c r="E12" s="289">
        <f>SUM(E13:E20)</f>
        <v>270</v>
      </c>
      <c r="F12" s="290">
        <f aca="true" t="shared" si="0" ref="F12:O12">SUM(F13:F20)</f>
        <v>13</v>
      </c>
      <c r="G12" s="289">
        <f t="shared" si="0"/>
        <v>174</v>
      </c>
      <c r="H12" s="302">
        <f t="shared" si="0"/>
        <v>51</v>
      </c>
      <c r="I12" s="235">
        <f t="shared" si="0"/>
        <v>3</v>
      </c>
      <c r="J12" s="37" t="s">
        <v>255</v>
      </c>
      <c r="K12" s="235">
        <f t="shared" si="0"/>
        <v>6</v>
      </c>
      <c r="L12" s="275">
        <f t="shared" si="0"/>
        <v>2</v>
      </c>
      <c r="M12" s="37" t="s">
        <v>255</v>
      </c>
      <c r="N12" s="235">
        <f t="shared" si="0"/>
        <v>1</v>
      </c>
      <c r="O12" s="273">
        <f t="shared" si="0"/>
        <v>20</v>
      </c>
      <c r="P12" s="303" t="s">
        <v>10</v>
      </c>
    </row>
    <row r="13" spans="1:16" ht="21">
      <c r="A13" s="3"/>
      <c r="B13" s="139" t="s">
        <v>178</v>
      </c>
      <c r="C13" s="3"/>
      <c r="D13" s="4"/>
      <c r="E13" s="286">
        <v>75</v>
      </c>
      <c r="F13" s="287">
        <v>7</v>
      </c>
      <c r="G13" s="288">
        <v>46</v>
      </c>
      <c r="H13" s="285">
        <v>10</v>
      </c>
      <c r="I13" s="37">
        <v>1</v>
      </c>
      <c r="J13" s="37" t="s">
        <v>255</v>
      </c>
      <c r="K13" s="37">
        <v>2</v>
      </c>
      <c r="L13" s="241">
        <v>2</v>
      </c>
      <c r="M13" s="37" t="s">
        <v>255</v>
      </c>
      <c r="N13" s="37" t="s">
        <v>255</v>
      </c>
      <c r="O13" s="240">
        <v>7</v>
      </c>
      <c r="P13" s="201" t="s">
        <v>186</v>
      </c>
    </row>
    <row r="14" spans="1:16" ht="21">
      <c r="A14" s="3"/>
      <c r="B14" s="139" t="s">
        <v>179</v>
      </c>
      <c r="C14" s="3"/>
      <c r="D14" s="4"/>
      <c r="E14" s="286">
        <v>23</v>
      </c>
      <c r="F14" s="287">
        <v>1</v>
      </c>
      <c r="G14" s="288">
        <v>12</v>
      </c>
      <c r="H14" s="285">
        <v>7</v>
      </c>
      <c r="I14" s="37">
        <v>2</v>
      </c>
      <c r="J14" s="37" t="s">
        <v>255</v>
      </c>
      <c r="K14" s="37" t="s">
        <v>255</v>
      </c>
      <c r="L14" s="241" t="s">
        <v>255</v>
      </c>
      <c r="M14" s="37" t="s">
        <v>255</v>
      </c>
      <c r="N14" s="37" t="s">
        <v>255</v>
      </c>
      <c r="O14" s="240">
        <v>1</v>
      </c>
      <c r="P14" s="201" t="s">
        <v>187</v>
      </c>
    </row>
    <row r="15" spans="1:16" ht="21">
      <c r="A15" s="3"/>
      <c r="B15" s="139" t="s">
        <v>180</v>
      </c>
      <c r="C15" s="3"/>
      <c r="D15" s="4"/>
      <c r="E15" s="286">
        <v>70</v>
      </c>
      <c r="F15" s="287">
        <v>2</v>
      </c>
      <c r="G15" s="288">
        <v>56</v>
      </c>
      <c r="H15" s="285">
        <v>6</v>
      </c>
      <c r="I15" s="37" t="s">
        <v>255</v>
      </c>
      <c r="J15" s="37" t="s">
        <v>255</v>
      </c>
      <c r="K15" s="37" t="s">
        <v>255</v>
      </c>
      <c r="L15" s="241" t="s">
        <v>255</v>
      </c>
      <c r="M15" s="37" t="s">
        <v>255</v>
      </c>
      <c r="N15" s="37" t="s">
        <v>255</v>
      </c>
      <c r="O15" s="240">
        <v>6</v>
      </c>
      <c r="P15" s="201" t="s">
        <v>188</v>
      </c>
    </row>
    <row r="16" spans="1:16" ht="21">
      <c r="A16" s="3"/>
      <c r="B16" s="131" t="s">
        <v>181</v>
      </c>
      <c r="C16" s="3"/>
      <c r="D16" s="4"/>
      <c r="E16" s="286">
        <v>16</v>
      </c>
      <c r="F16" s="291" t="s">
        <v>255</v>
      </c>
      <c r="G16" s="288">
        <v>11</v>
      </c>
      <c r="H16" s="285">
        <v>4</v>
      </c>
      <c r="I16" s="37" t="s">
        <v>255</v>
      </c>
      <c r="J16" s="37" t="s">
        <v>255</v>
      </c>
      <c r="K16" s="37" t="s">
        <v>255</v>
      </c>
      <c r="L16" s="241" t="s">
        <v>255</v>
      </c>
      <c r="M16" s="37" t="s">
        <v>255</v>
      </c>
      <c r="N16" s="37" t="s">
        <v>255</v>
      </c>
      <c r="O16" s="240">
        <v>1</v>
      </c>
      <c r="P16" s="201" t="s">
        <v>189</v>
      </c>
    </row>
    <row r="17" spans="1:16" ht="21">
      <c r="A17" s="3"/>
      <c r="B17" s="131" t="s">
        <v>182</v>
      </c>
      <c r="C17" s="3"/>
      <c r="D17" s="4"/>
      <c r="E17" s="286">
        <v>34</v>
      </c>
      <c r="F17" s="287">
        <v>2</v>
      </c>
      <c r="G17" s="288">
        <v>19</v>
      </c>
      <c r="H17" s="285">
        <v>7</v>
      </c>
      <c r="I17" s="37" t="s">
        <v>255</v>
      </c>
      <c r="J17" s="37" t="s">
        <v>255</v>
      </c>
      <c r="K17" s="37">
        <v>4</v>
      </c>
      <c r="L17" s="241" t="s">
        <v>255</v>
      </c>
      <c r="M17" s="37" t="s">
        <v>255</v>
      </c>
      <c r="N17" s="37">
        <v>1</v>
      </c>
      <c r="O17" s="240">
        <v>1</v>
      </c>
      <c r="P17" s="201" t="s">
        <v>190</v>
      </c>
    </row>
    <row r="18" spans="1:16" ht="21">
      <c r="A18" s="3"/>
      <c r="B18" s="34" t="s">
        <v>183</v>
      </c>
      <c r="C18" s="3"/>
      <c r="D18" s="4"/>
      <c r="E18" s="286">
        <v>23</v>
      </c>
      <c r="F18" s="287">
        <v>1</v>
      </c>
      <c r="G18" s="288">
        <v>16</v>
      </c>
      <c r="H18" s="285">
        <v>5</v>
      </c>
      <c r="I18" s="37" t="s">
        <v>255</v>
      </c>
      <c r="J18" s="37" t="s">
        <v>255</v>
      </c>
      <c r="K18" s="37" t="s">
        <v>255</v>
      </c>
      <c r="L18" s="241" t="s">
        <v>255</v>
      </c>
      <c r="M18" s="37" t="s">
        <v>255</v>
      </c>
      <c r="N18" s="37" t="s">
        <v>255</v>
      </c>
      <c r="O18" s="240">
        <v>1</v>
      </c>
      <c r="P18" s="201" t="s">
        <v>191</v>
      </c>
    </row>
    <row r="19" spans="1:16" ht="21">
      <c r="A19" s="3"/>
      <c r="B19" s="34" t="s">
        <v>184</v>
      </c>
      <c r="C19" s="3"/>
      <c r="D19" s="4"/>
      <c r="E19" s="286">
        <v>16</v>
      </c>
      <c r="F19" s="291" t="s">
        <v>255</v>
      </c>
      <c r="G19" s="288">
        <v>7</v>
      </c>
      <c r="H19" s="285">
        <v>7</v>
      </c>
      <c r="I19" s="37" t="s">
        <v>255</v>
      </c>
      <c r="J19" s="37" t="s">
        <v>255</v>
      </c>
      <c r="K19" s="37" t="s">
        <v>255</v>
      </c>
      <c r="L19" s="241" t="s">
        <v>255</v>
      </c>
      <c r="M19" s="37" t="s">
        <v>255</v>
      </c>
      <c r="N19" s="37" t="s">
        <v>255</v>
      </c>
      <c r="O19" s="240">
        <v>2</v>
      </c>
      <c r="P19" s="201" t="s">
        <v>192</v>
      </c>
    </row>
    <row r="20" spans="1:16" ht="21">
      <c r="A20" s="3"/>
      <c r="B20" s="34" t="s">
        <v>185</v>
      </c>
      <c r="C20" s="3"/>
      <c r="D20" s="4"/>
      <c r="E20" s="286">
        <v>13</v>
      </c>
      <c r="F20" s="291" t="s">
        <v>255</v>
      </c>
      <c r="G20" s="288">
        <v>7</v>
      </c>
      <c r="H20" s="285">
        <v>5</v>
      </c>
      <c r="I20" s="37" t="s">
        <v>255</v>
      </c>
      <c r="J20" s="37" t="s">
        <v>255</v>
      </c>
      <c r="K20" s="37" t="s">
        <v>255</v>
      </c>
      <c r="L20" s="241" t="s">
        <v>255</v>
      </c>
      <c r="M20" s="37" t="s">
        <v>255</v>
      </c>
      <c r="N20" s="37" t="s">
        <v>255</v>
      </c>
      <c r="O20" s="240">
        <v>1</v>
      </c>
      <c r="P20" s="201" t="s">
        <v>193</v>
      </c>
    </row>
    <row r="21" spans="1:16" ht="3" customHeight="1">
      <c r="A21" s="2"/>
      <c r="B21" s="2"/>
      <c r="C21" s="2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</row>
    <row r="22" spans="1:16" ht="3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="74" customFormat="1" ht="18.75">
      <c r="B23" s="74" t="s">
        <v>200</v>
      </c>
    </row>
    <row r="24" s="74" customFormat="1" ht="18.75">
      <c r="B24" s="74" t="s">
        <v>201</v>
      </c>
    </row>
    <row r="25" ht="16.5" customHeight="1"/>
  </sheetData>
  <mergeCells count="3">
    <mergeCell ref="F4:O4"/>
    <mergeCell ref="A4:D10"/>
    <mergeCell ref="A12:D12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 topLeftCell="A1">
      <selection activeCell="G18" sqref="G18"/>
    </sheetView>
  </sheetViews>
  <sheetFormatPr defaultColWidth="9.140625" defaultRowHeight="21.75"/>
  <cols>
    <col min="1" max="1" width="1.7109375" style="58" customWidth="1"/>
    <col min="2" max="2" width="5.8515625" style="58" customWidth="1"/>
    <col min="3" max="3" width="3.8515625" style="58" customWidth="1"/>
    <col min="4" max="4" width="17.421875" style="58" customWidth="1"/>
    <col min="5" max="5" width="16.140625" style="58" customWidth="1"/>
    <col min="6" max="6" width="19.28125" style="58" customWidth="1"/>
    <col min="7" max="7" width="18.00390625" style="58" customWidth="1"/>
    <col min="8" max="8" width="24.421875" style="58" customWidth="1"/>
    <col min="9" max="9" width="14.140625" style="58" customWidth="1"/>
    <col min="10" max="10" width="19.57421875" style="58" customWidth="1"/>
    <col min="11" max="11" width="8.140625" style="58" customWidth="1"/>
    <col min="12" max="16384" width="9.140625" style="58" customWidth="1"/>
  </cols>
  <sheetData>
    <row r="1" spans="2:10" s="57" customFormat="1" ht="21">
      <c r="B1" s="60" t="s">
        <v>76</v>
      </c>
      <c r="C1" s="61">
        <v>3.3</v>
      </c>
      <c r="D1" s="60" t="s">
        <v>202</v>
      </c>
      <c r="E1" s="56"/>
      <c r="F1" s="56"/>
      <c r="G1" s="56"/>
      <c r="H1" s="56"/>
      <c r="I1" s="56"/>
      <c r="J1" s="56"/>
    </row>
    <row r="2" spans="2:10" s="65" customFormat="1" ht="21">
      <c r="B2" s="63" t="s">
        <v>73</v>
      </c>
      <c r="C2" s="61">
        <v>3.3</v>
      </c>
      <c r="D2" s="63" t="s">
        <v>203</v>
      </c>
      <c r="E2" s="66"/>
      <c r="F2" s="66"/>
      <c r="G2" s="66"/>
      <c r="H2" s="66"/>
      <c r="I2" s="66"/>
      <c r="J2" s="66"/>
    </row>
    <row r="3" ht="6" customHeight="1"/>
    <row r="4" spans="1:10" s="134" customFormat="1" ht="24" customHeight="1">
      <c r="A4" s="363" t="s">
        <v>8</v>
      </c>
      <c r="B4" s="363"/>
      <c r="C4" s="363"/>
      <c r="D4" s="364"/>
      <c r="E4" s="133"/>
      <c r="F4" s="383" t="s">
        <v>0</v>
      </c>
      <c r="G4" s="361"/>
      <c r="H4" s="361"/>
      <c r="I4" s="362"/>
      <c r="J4" s="384" t="s">
        <v>137</v>
      </c>
    </row>
    <row r="5" spans="1:10" s="134" customFormat="1" ht="21" customHeight="1">
      <c r="A5" s="365"/>
      <c r="B5" s="365"/>
      <c r="C5" s="365"/>
      <c r="D5" s="366"/>
      <c r="E5" s="135"/>
      <c r="F5" s="133"/>
      <c r="G5" s="136" t="s">
        <v>3</v>
      </c>
      <c r="H5" s="137"/>
      <c r="I5" s="133"/>
      <c r="J5" s="385"/>
    </row>
    <row r="6" spans="1:10" s="134" customFormat="1" ht="21" customHeight="1">
      <c r="A6" s="365"/>
      <c r="B6" s="365"/>
      <c r="C6" s="365"/>
      <c r="D6" s="366"/>
      <c r="E6" s="37" t="s">
        <v>9</v>
      </c>
      <c r="F6" s="37" t="s">
        <v>1</v>
      </c>
      <c r="G6" s="37" t="s">
        <v>4</v>
      </c>
      <c r="H6" s="196"/>
      <c r="J6" s="385"/>
    </row>
    <row r="7" spans="1:10" s="134" customFormat="1" ht="21" customHeight="1">
      <c r="A7" s="365"/>
      <c r="B7" s="365"/>
      <c r="C7" s="365"/>
      <c r="D7" s="366"/>
      <c r="E7" s="37" t="s">
        <v>10</v>
      </c>
      <c r="F7" s="37" t="s">
        <v>2</v>
      </c>
      <c r="G7" s="37" t="s">
        <v>5</v>
      </c>
      <c r="H7" s="37" t="s">
        <v>167</v>
      </c>
      <c r="I7" s="37" t="s">
        <v>261</v>
      </c>
      <c r="J7" s="385"/>
    </row>
    <row r="8" spans="1:10" s="134" customFormat="1" ht="21" customHeight="1">
      <c r="A8" s="365"/>
      <c r="B8" s="365"/>
      <c r="C8" s="365"/>
      <c r="D8" s="366"/>
      <c r="E8" s="135"/>
      <c r="F8" s="37" t="s">
        <v>6</v>
      </c>
      <c r="G8" s="37" t="s">
        <v>12</v>
      </c>
      <c r="H8" s="37" t="s">
        <v>165</v>
      </c>
      <c r="I8" s="37" t="s">
        <v>11</v>
      </c>
      <c r="J8" s="385"/>
    </row>
    <row r="9" spans="1:10" s="134" customFormat="1" ht="21" customHeight="1">
      <c r="A9" s="367"/>
      <c r="B9" s="367"/>
      <c r="C9" s="367"/>
      <c r="D9" s="368"/>
      <c r="E9" s="138"/>
      <c r="F9" s="38" t="s">
        <v>7</v>
      </c>
      <c r="G9" s="38" t="s">
        <v>7</v>
      </c>
      <c r="H9" s="38" t="s">
        <v>166</v>
      </c>
      <c r="I9" s="138"/>
      <c r="J9" s="386"/>
    </row>
    <row r="10" spans="1:10" s="134" customFormat="1" ht="3" customHeight="1">
      <c r="A10" s="166"/>
      <c r="B10" s="166"/>
      <c r="C10" s="166"/>
      <c r="D10" s="167"/>
      <c r="E10" s="135"/>
      <c r="F10" s="37"/>
      <c r="G10" s="37"/>
      <c r="H10" s="37"/>
      <c r="I10" s="135"/>
      <c r="J10" s="181"/>
    </row>
    <row r="11" spans="1:13" s="279" customFormat="1" ht="24.75" customHeight="1">
      <c r="A11" s="372" t="s">
        <v>132</v>
      </c>
      <c r="B11" s="372"/>
      <c r="C11" s="372"/>
      <c r="D11" s="382"/>
      <c r="E11" s="231">
        <v>4166</v>
      </c>
      <c r="F11" s="236">
        <v>3136</v>
      </c>
      <c r="G11" s="236">
        <v>813</v>
      </c>
      <c r="H11" s="242">
        <v>217</v>
      </c>
      <c r="I11" s="234" t="s">
        <v>255</v>
      </c>
      <c r="J11" s="157" t="s">
        <v>10</v>
      </c>
      <c r="K11" s="278"/>
      <c r="L11" s="278"/>
      <c r="M11" s="278"/>
    </row>
    <row r="12" spans="1:13" s="159" customFormat="1" ht="24.75" customHeight="1">
      <c r="A12" s="3"/>
      <c r="B12" s="139" t="s">
        <v>178</v>
      </c>
      <c r="C12" s="3"/>
      <c r="D12" s="4"/>
      <c r="E12" s="243">
        <v>1641</v>
      </c>
      <c r="F12" s="244">
        <v>957</v>
      </c>
      <c r="G12" s="244">
        <v>467</v>
      </c>
      <c r="H12" s="245">
        <v>217</v>
      </c>
      <c r="I12" s="232" t="s">
        <v>255</v>
      </c>
      <c r="J12" s="201" t="s">
        <v>186</v>
      </c>
      <c r="K12" s="182"/>
      <c r="L12" s="182"/>
      <c r="M12" s="182"/>
    </row>
    <row r="13" spans="1:10" s="159" customFormat="1" ht="24.75" customHeight="1">
      <c r="A13" s="3"/>
      <c r="B13" s="139" t="s">
        <v>179</v>
      </c>
      <c r="C13" s="3"/>
      <c r="D13" s="4"/>
      <c r="E13" s="243">
        <v>405</v>
      </c>
      <c r="F13" s="244">
        <v>224</v>
      </c>
      <c r="G13" s="244">
        <v>181</v>
      </c>
      <c r="H13" s="245" t="s">
        <v>255</v>
      </c>
      <c r="I13" s="232" t="s">
        <v>255</v>
      </c>
      <c r="J13" s="201" t="s">
        <v>187</v>
      </c>
    </row>
    <row r="14" spans="1:10" s="159" customFormat="1" ht="24.75" customHeight="1">
      <c r="A14" s="3"/>
      <c r="B14" s="139" t="s">
        <v>180</v>
      </c>
      <c r="C14" s="3"/>
      <c r="D14" s="4"/>
      <c r="E14" s="243">
        <v>870</v>
      </c>
      <c r="F14" s="244">
        <v>774</v>
      </c>
      <c r="G14" s="244">
        <v>96</v>
      </c>
      <c r="H14" s="245" t="s">
        <v>255</v>
      </c>
      <c r="I14" s="232" t="s">
        <v>255</v>
      </c>
      <c r="J14" s="201" t="s">
        <v>188</v>
      </c>
    </row>
    <row r="15" spans="1:10" s="134" customFormat="1" ht="21">
      <c r="A15" s="3"/>
      <c r="B15" s="131" t="s">
        <v>181</v>
      </c>
      <c r="C15" s="3"/>
      <c r="D15" s="4"/>
      <c r="E15" s="247">
        <v>191</v>
      </c>
      <c r="F15" s="248">
        <v>191</v>
      </c>
      <c r="G15" s="248" t="s">
        <v>255</v>
      </c>
      <c r="H15" s="245" t="s">
        <v>255</v>
      </c>
      <c r="I15" s="232" t="s">
        <v>255</v>
      </c>
      <c r="J15" s="201" t="s">
        <v>189</v>
      </c>
    </row>
    <row r="16" spans="1:10" s="134" customFormat="1" ht="21">
      <c r="A16" s="3"/>
      <c r="B16" s="131" t="s">
        <v>182</v>
      </c>
      <c r="C16" s="3"/>
      <c r="D16" s="4"/>
      <c r="E16" s="247">
        <v>353</v>
      </c>
      <c r="F16" s="248">
        <v>344</v>
      </c>
      <c r="G16" s="248">
        <v>9</v>
      </c>
      <c r="H16" s="245" t="s">
        <v>255</v>
      </c>
      <c r="I16" s="232" t="s">
        <v>255</v>
      </c>
      <c r="J16" s="201" t="s">
        <v>190</v>
      </c>
    </row>
    <row r="17" spans="1:10" s="134" customFormat="1" ht="21">
      <c r="A17" s="3"/>
      <c r="B17" s="34" t="s">
        <v>183</v>
      </c>
      <c r="C17" s="3"/>
      <c r="D17" s="4"/>
      <c r="E17" s="247">
        <v>320</v>
      </c>
      <c r="F17" s="248">
        <v>260</v>
      </c>
      <c r="G17" s="248">
        <v>60</v>
      </c>
      <c r="H17" s="245" t="s">
        <v>255</v>
      </c>
      <c r="I17" s="232" t="s">
        <v>255</v>
      </c>
      <c r="J17" s="201" t="s">
        <v>191</v>
      </c>
    </row>
    <row r="18" spans="1:10" s="134" customFormat="1" ht="21">
      <c r="A18" s="3"/>
      <c r="B18" s="34" t="s">
        <v>184</v>
      </c>
      <c r="C18" s="3"/>
      <c r="D18" s="4"/>
      <c r="E18" s="247">
        <v>164</v>
      </c>
      <c r="F18" s="248">
        <v>164</v>
      </c>
      <c r="G18" s="248" t="s">
        <v>255</v>
      </c>
      <c r="H18" s="245" t="s">
        <v>255</v>
      </c>
      <c r="I18" s="232" t="s">
        <v>255</v>
      </c>
      <c r="J18" s="201" t="s">
        <v>192</v>
      </c>
    </row>
    <row r="19" spans="1:10" s="134" customFormat="1" ht="21">
      <c r="A19" s="3"/>
      <c r="B19" s="34" t="s">
        <v>185</v>
      </c>
      <c r="C19" s="3"/>
      <c r="D19" s="4"/>
      <c r="E19" s="247">
        <v>222</v>
      </c>
      <c r="F19" s="248">
        <v>222</v>
      </c>
      <c r="G19" s="248" t="s">
        <v>255</v>
      </c>
      <c r="H19" s="245" t="s">
        <v>255</v>
      </c>
      <c r="I19" s="232" t="s">
        <v>255</v>
      </c>
      <c r="J19" s="201" t="s">
        <v>193</v>
      </c>
    </row>
    <row r="20" spans="1:10" s="134" customFormat="1" ht="3" customHeight="1">
      <c r="A20" s="141"/>
      <c r="B20" s="141"/>
      <c r="C20" s="141"/>
      <c r="D20" s="142"/>
      <c r="E20" s="276"/>
      <c r="F20" s="276"/>
      <c r="G20" s="276"/>
      <c r="H20" s="276"/>
      <c r="I20" s="276"/>
      <c r="J20" s="141"/>
    </row>
    <row r="21" spans="1:10" s="134" customFormat="1" ht="4.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0" s="74" customFormat="1" ht="18.75" customHeight="1">
      <c r="A22" s="34"/>
      <c r="B22" s="74" t="s">
        <v>194</v>
      </c>
      <c r="C22" s="34"/>
      <c r="D22" s="34"/>
      <c r="E22" s="34"/>
      <c r="F22" s="34"/>
      <c r="G22" s="34"/>
      <c r="H22" s="130" t="s">
        <v>195</v>
      </c>
      <c r="I22" s="130"/>
      <c r="J22" s="131"/>
    </row>
    <row r="23" spans="2:8" s="74" customFormat="1" ht="20.25" customHeight="1">
      <c r="B23" s="74" t="s">
        <v>196</v>
      </c>
      <c r="H23" s="74" t="s">
        <v>197</v>
      </c>
    </row>
    <row r="24" s="1" customFormat="1" ht="21"/>
    <row r="25" s="1" customFormat="1" ht="21"/>
  </sheetData>
  <mergeCells count="4">
    <mergeCell ref="A4:D9"/>
    <mergeCell ref="A11:D11"/>
    <mergeCell ref="F4:I4"/>
    <mergeCell ref="J4:J9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E15" sqref="E15"/>
    </sheetView>
  </sheetViews>
  <sheetFormatPr defaultColWidth="9.140625" defaultRowHeight="21.75"/>
  <cols>
    <col min="1" max="1" width="1.7109375" style="59" customWidth="1"/>
    <col min="2" max="2" width="6.00390625" style="59" customWidth="1"/>
    <col min="3" max="3" width="3.7109375" style="59" customWidth="1"/>
    <col min="4" max="4" width="14.421875" style="59" customWidth="1"/>
    <col min="5" max="5" width="22.7109375" style="59" customWidth="1"/>
    <col min="6" max="6" width="20.7109375" style="59" customWidth="1"/>
    <col min="7" max="7" width="21.7109375" style="59" customWidth="1"/>
    <col min="8" max="8" width="20.7109375" style="59" customWidth="1"/>
    <col min="9" max="9" width="27.7109375" style="59" customWidth="1"/>
    <col min="10" max="10" width="8.140625" style="59" customWidth="1"/>
    <col min="11" max="16384" width="9.140625" style="59" customWidth="1"/>
  </cols>
  <sheetData>
    <row r="1" spans="2:4" s="56" customFormat="1" ht="21">
      <c r="B1" s="56" t="s">
        <v>72</v>
      </c>
      <c r="C1" s="61">
        <v>3.4</v>
      </c>
      <c r="D1" s="56" t="s">
        <v>204</v>
      </c>
    </row>
    <row r="2" spans="2:4" s="67" customFormat="1" ht="21">
      <c r="B2" s="67" t="s">
        <v>75</v>
      </c>
      <c r="C2" s="61">
        <v>3.4</v>
      </c>
      <c r="D2" s="67" t="s">
        <v>205</v>
      </c>
    </row>
    <row r="3" ht="6.75" customHeight="1"/>
    <row r="4" spans="1:9" s="143" customFormat="1" ht="24" customHeight="1">
      <c r="A4" s="363" t="s">
        <v>8</v>
      </c>
      <c r="B4" s="387"/>
      <c r="C4" s="387"/>
      <c r="D4" s="388"/>
      <c r="E4" s="133"/>
      <c r="F4" s="383" t="s">
        <v>138</v>
      </c>
      <c r="G4" s="361"/>
      <c r="H4" s="362"/>
      <c r="I4" s="384" t="s">
        <v>137</v>
      </c>
    </row>
    <row r="5" spans="1:9" s="143" customFormat="1" ht="24" customHeight="1">
      <c r="A5" s="354"/>
      <c r="B5" s="354"/>
      <c r="C5" s="354"/>
      <c r="D5" s="355"/>
      <c r="E5" s="37" t="s">
        <v>9</v>
      </c>
      <c r="F5" s="36" t="s">
        <v>31</v>
      </c>
      <c r="G5" s="36" t="s">
        <v>15</v>
      </c>
      <c r="H5" s="36" t="s">
        <v>32</v>
      </c>
      <c r="I5" s="358"/>
    </row>
    <row r="6" spans="1:9" s="143" customFormat="1" ht="24" customHeight="1">
      <c r="A6" s="356"/>
      <c r="B6" s="356"/>
      <c r="C6" s="356"/>
      <c r="D6" s="357"/>
      <c r="E6" s="38" t="s">
        <v>10</v>
      </c>
      <c r="F6" s="38" t="s">
        <v>33</v>
      </c>
      <c r="G6" s="38" t="s">
        <v>25</v>
      </c>
      <c r="H6" s="38" t="s">
        <v>30</v>
      </c>
      <c r="I6" s="359"/>
    </row>
    <row r="7" spans="1:9" s="143" customFormat="1" ht="3" customHeight="1">
      <c r="A7" s="180"/>
      <c r="B7" s="180"/>
      <c r="C7" s="180"/>
      <c r="D7" s="163"/>
      <c r="E7" s="37"/>
      <c r="F7" s="37"/>
      <c r="G7" s="37"/>
      <c r="H7" s="37"/>
      <c r="I7" s="139"/>
    </row>
    <row r="8" spans="1:9" s="156" customFormat="1" ht="22.5" customHeight="1">
      <c r="A8" s="372" t="s">
        <v>132</v>
      </c>
      <c r="B8" s="372"/>
      <c r="C8" s="372"/>
      <c r="D8" s="382"/>
      <c r="E8" s="249">
        <v>4014</v>
      </c>
      <c r="F8" s="249">
        <v>814</v>
      </c>
      <c r="G8" s="249">
        <v>2203</v>
      </c>
      <c r="H8" s="249">
        <v>997</v>
      </c>
      <c r="I8" s="157" t="s">
        <v>10</v>
      </c>
    </row>
    <row r="9" spans="1:9" s="143" customFormat="1" ht="18.75">
      <c r="A9" s="132"/>
      <c r="B9" s="139" t="s">
        <v>178</v>
      </c>
      <c r="C9" s="132"/>
      <c r="D9" s="144"/>
      <c r="E9" s="250">
        <v>1516</v>
      </c>
      <c r="F9" s="250">
        <v>315</v>
      </c>
      <c r="G9" s="250">
        <v>780</v>
      </c>
      <c r="H9" s="250">
        <v>421</v>
      </c>
      <c r="I9" s="201" t="s">
        <v>186</v>
      </c>
    </row>
    <row r="10" spans="1:9" s="143" customFormat="1" ht="18.75">
      <c r="A10" s="132"/>
      <c r="B10" s="139" t="s">
        <v>179</v>
      </c>
      <c r="C10" s="132"/>
      <c r="D10" s="144"/>
      <c r="E10" s="250">
        <v>378</v>
      </c>
      <c r="F10" s="250">
        <v>84</v>
      </c>
      <c r="G10" s="250">
        <v>206</v>
      </c>
      <c r="H10" s="250">
        <v>88</v>
      </c>
      <c r="I10" s="201" t="s">
        <v>187</v>
      </c>
    </row>
    <row r="11" spans="1:9" s="143" customFormat="1" ht="18.75">
      <c r="A11" s="132"/>
      <c r="B11" s="139" t="s">
        <v>180</v>
      </c>
      <c r="C11" s="132"/>
      <c r="D11" s="144"/>
      <c r="E11" s="250">
        <v>870</v>
      </c>
      <c r="F11" s="250">
        <v>176</v>
      </c>
      <c r="G11" s="250">
        <v>494</v>
      </c>
      <c r="H11" s="250">
        <v>200</v>
      </c>
      <c r="I11" s="201" t="s">
        <v>188</v>
      </c>
    </row>
    <row r="12" spans="1:9" s="143" customFormat="1" ht="18.75">
      <c r="A12" s="132"/>
      <c r="B12" s="131" t="s">
        <v>181</v>
      </c>
      <c r="C12" s="132"/>
      <c r="D12" s="144"/>
      <c r="E12" s="250">
        <v>191</v>
      </c>
      <c r="F12" s="250">
        <v>36</v>
      </c>
      <c r="G12" s="250">
        <v>107</v>
      </c>
      <c r="H12" s="250">
        <v>48</v>
      </c>
      <c r="I12" s="201" t="s">
        <v>189</v>
      </c>
    </row>
    <row r="13" spans="1:9" s="143" customFormat="1" ht="18.75">
      <c r="A13" s="132"/>
      <c r="B13" s="131" t="s">
        <v>182</v>
      </c>
      <c r="C13" s="132"/>
      <c r="D13" s="144"/>
      <c r="E13" s="250">
        <v>353</v>
      </c>
      <c r="F13" s="250">
        <v>59</v>
      </c>
      <c r="G13" s="250">
        <v>209</v>
      </c>
      <c r="H13" s="250">
        <v>85</v>
      </c>
      <c r="I13" s="201" t="s">
        <v>190</v>
      </c>
    </row>
    <row r="14" spans="1:9" s="143" customFormat="1" ht="18.75">
      <c r="A14" s="139"/>
      <c r="B14" s="34" t="s">
        <v>183</v>
      </c>
      <c r="C14" s="139"/>
      <c r="D14" s="140"/>
      <c r="E14" s="250">
        <v>320</v>
      </c>
      <c r="F14" s="250">
        <v>69</v>
      </c>
      <c r="G14" s="250">
        <v>193</v>
      </c>
      <c r="H14" s="250">
        <v>58</v>
      </c>
      <c r="I14" s="201" t="s">
        <v>191</v>
      </c>
    </row>
    <row r="15" spans="1:9" s="143" customFormat="1" ht="18.75">
      <c r="A15" s="139"/>
      <c r="B15" s="34" t="s">
        <v>184</v>
      </c>
      <c r="C15" s="139"/>
      <c r="D15" s="140"/>
      <c r="E15" s="250">
        <v>164</v>
      </c>
      <c r="F15" s="250">
        <v>28</v>
      </c>
      <c r="G15" s="250">
        <v>90</v>
      </c>
      <c r="H15" s="250">
        <v>46</v>
      </c>
      <c r="I15" s="201" t="s">
        <v>192</v>
      </c>
    </row>
    <row r="16" spans="1:9" s="143" customFormat="1" ht="18.75">
      <c r="A16" s="139"/>
      <c r="B16" s="34" t="s">
        <v>185</v>
      </c>
      <c r="C16" s="139"/>
      <c r="D16" s="140"/>
      <c r="E16" s="250">
        <v>222</v>
      </c>
      <c r="F16" s="250">
        <v>47</v>
      </c>
      <c r="G16" s="250">
        <v>124</v>
      </c>
      <c r="H16" s="250">
        <v>51</v>
      </c>
      <c r="I16" s="201" t="s">
        <v>193</v>
      </c>
    </row>
    <row r="17" spans="1:10" s="67" customFormat="1" ht="3" customHeight="1">
      <c r="A17" s="145"/>
      <c r="B17" s="145"/>
      <c r="C17" s="145"/>
      <c r="D17" s="146"/>
      <c r="E17" s="277"/>
      <c r="F17" s="277"/>
      <c r="G17" s="277"/>
      <c r="H17" s="277"/>
      <c r="I17" s="145"/>
      <c r="J17" s="66"/>
    </row>
    <row r="18" spans="1:10" s="67" customFormat="1" ht="4.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66"/>
    </row>
    <row r="19" spans="2:10" s="74" customFormat="1" ht="18.75">
      <c r="B19" s="74" t="s">
        <v>200</v>
      </c>
      <c r="G19" s="202"/>
      <c r="J19" s="34"/>
    </row>
    <row r="20" spans="2:10" s="74" customFormat="1" ht="18.75">
      <c r="B20" s="74" t="s">
        <v>201</v>
      </c>
      <c r="J20" s="34"/>
    </row>
  </sheetData>
  <mergeCells count="4">
    <mergeCell ref="A4:D6"/>
    <mergeCell ref="A8:D8"/>
    <mergeCell ref="F4:H4"/>
    <mergeCell ref="I4:I6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selection activeCell="K16" sqref="K16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4" width="4.00390625" style="1" customWidth="1"/>
    <col min="5" max="8" width="8.57421875" style="1" customWidth="1"/>
    <col min="9" max="9" width="7.7109375" style="1" customWidth="1"/>
    <col min="10" max="11" width="8.57421875" style="1" customWidth="1"/>
    <col min="12" max="13" width="7.140625" style="1" customWidth="1"/>
    <col min="14" max="14" width="9.00390625" style="1" customWidth="1"/>
    <col min="15" max="16" width="7.28125" style="1" customWidth="1"/>
    <col min="17" max="19" width="6.8515625" style="1" customWidth="1"/>
    <col min="20" max="20" width="1.28515625" style="1" customWidth="1"/>
    <col min="21" max="21" width="16.28125" style="1" customWidth="1"/>
    <col min="22" max="22" width="8.140625" style="1" customWidth="1"/>
    <col min="23" max="16384" width="9.140625" style="1" customWidth="1"/>
  </cols>
  <sheetData>
    <row r="1" spans="2:4" s="44" customFormat="1" ht="21">
      <c r="B1" s="60" t="s">
        <v>76</v>
      </c>
      <c r="C1" s="61">
        <v>3.5</v>
      </c>
      <c r="D1" s="60" t="s">
        <v>206</v>
      </c>
    </row>
    <row r="2" spans="2:4" s="62" customFormat="1" ht="21">
      <c r="B2" s="63" t="s">
        <v>75</v>
      </c>
      <c r="C2" s="61">
        <v>3.5</v>
      </c>
      <c r="D2" s="63" t="s">
        <v>207</v>
      </c>
    </row>
    <row r="3" ht="6" customHeight="1"/>
    <row r="4" spans="1:21" s="88" customFormat="1" ht="21" customHeight="1">
      <c r="A4" s="376" t="s">
        <v>8</v>
      </c>
      <c r="B4" s="346"/>
      <c r="C4" s="346"/>
      <c r="D4" s="347"/>
      <c r="E4" s="94"/>
      <c r="F4" s="81"/>
      <c r="G4" s="83"/>
      <c r="H4" s="373" t="s">
        <v>0</v>
      </c>
      <c r="I4" s="374"/>
      <c r="J4" s="374"/>
      <c r="K4" s="374"/>
      <c r="L4" s="374"/>
      <c r="M4" s="374"/>
      <c r="N4" s="352"/>
      <c r="O4" s="352"/>
      <c r="P4" s="352"/>
      <c r="Q4" s="374"/>
      <c r="R4" s="374"/>
      <c r="S4" s="375"/>
      <c r="T4" s="343" t="s">
        <v>137</v>
      </c>
      <c r="U4" s="376"/>
    </row>
    <row r="5" spans="1:21" s="88" customFormat="1" ht="16.5">
      <c r="A5" s="348"/>
      <c r="B5" s="348"/>
      <c r="C5" s="348"/>
      <c r="D5" s="349"/>
      <c r="E5" s="95"/>
      <c r="F5" s="85"/>
      <c r="G5" s="96" t="s">
        <v>57</v>
      </c>
      <c r="H5" s="95"/>
      <c r="I5" s="85"/>
      <c r="J5" s="96"/>
      <c r="K5" s="353" t="s">
        <v>3</v>
      </c>
      <c r="L5" s="352"/>
      <c r="M5" s="352"/>
      <c r="N5" s="94"/>
      <c r="O5" s="81"/>
      <c r="P5" s="83"/>
      <c r="Q5" s="85"/>
      <c r="R5" s="85"/>
      <c r="S5" s="96"/>
      <c r="T5" s="344"/>
      <c r="U5" s="378"/>
    </row>
    <row r="6" spans="1:21" s="88" customFormat="1" ht="16.5">
      <c r="A6" s="348"/>
      <c r="B6" s="348"/>
      <c r="C6" s="348"/>
      <c r="D6" s="349"/>
      <c r="E6" s="330" t="s">
        <v>9</v>
      </c>
      <c r="F6" s="331"/>
      <c r="G6" s="335"/>
      <c r="H6" s="330" t="s">
        <v>1</v>
      </c>
      <c r="I6" s="331"/>
      <c r="J6" s="335"/>
      <c r="K6" s="330" t="s">
        <v>4</v>
      </c>
      <c r="L6" s="331"/>
      <c r="M6" s="331"/>
      <c r="N6" s="95"/>
      <c r="O6" s="85"/>
      <c r="P6" s="96"/>
      <c r="Q6" s="331"/>
      <c r="R6" s="331"/>
      <c r="S6" s="335"/>
      <c r="T6" s="344"/>
      <c r="U6" s="378"/>
    </row>
    <row r="7" spans="1:21" s="88" customFormat="1" ht="18">
      <c r="A7" s="348"/>
      <c r="B7" s="348"/>
      <c r="C7" s="348"/>
      <c r="D7" s="349"/>
      <c r="E7" s="330" t="s">
        <v>10</v>
      </c>
      <c r="F7" s="331"/>
      <c r="G7" s="335"/>
      <c r="H7" s="330" t="s">
        <v>2</v>
      </c>
      <c r="I7" s="331"/>
      <c r="J7" s="335"/>
      <c r="K7" s="330" t="s">
        <v>5</v>
      </c>
      <c r="L7" s="331"/>
      <c r="M7" s="331"/>
      <c r="N7" s="330" t="s">
        <v>167</v>
      </c>
      <c r="O7" s="331"/>
      <c r="P7" s="335"/>
      <c r="Q7" s="331" t="s">
        <v>80</v>
      </c>
      <c r="R7" s="331"/>
      <c r="S7" s="335"/>
      <c r="T7" s="344"/>
      <c r="U7" s="378"/>
    </row>
    <row r="8" spans="1:21" s="88" customFormat="1" ht="16.5">
      <c r="A8" s="348"/>
      <c r="B8" s="348"/>
      <c r="C8" s="348"/>
      <c r="D8" s="349"/>
      <c r="E8" s="95"/>
      <c r="F8" s="85"/>
      <c r="G8" s="96"/>
      <c r="H8" s="330" t="s">
        <v>6</v>
      </c>
      <c r="I8" s="331"/>
      <c r="J8" s="335"/>
      <c r="K8" s="330" t="s">
        <v>12</v>
      </c>
      <c r="L8" s="331"/>
      <c r="M8" s="331"/>
      <c r="N8" s="330" t="s">
        <v>165</v>
      </c>
      <c r="O8" s="331"/>
      <c r="P8" s="335"/>
      <c r="Q8" s="331" t="s">
        <v>11</v>
      </c>
      <c r="R8" s="331"/>
      <c r="S8" s="335"/>
      <c r="T8" s="344"/>
      <c r="U8" s="378"/>
    </row>
    <row r="9" spans="1:21" s="88" customFormat="1" ht="16.5">
      <c r="A9" s="348"/>
      <c r="B9" s="348"/>
      <c r="C9" s="348"/>
      <c r="D9" s="349"/>
      <c r="E9" s="91"/>
      <c r="F9" s="93"/>
      <c r="G9" s="97"/>
      <c r="H9" s="332" t="s">
        <v>7</v>
      </c>
      <c r="I9" s="333"/>
      <c r="J9" s="334"/>
      <c r="K9" s="332" t="s">
        <v>7</v>
      </c>
      <c r="L9" s="333"/>
      <c r="M9" s="333"/>
      <c r="N9" s="332" t="s">
        <v>166</v>
      </c>
      <c r="O9" s="333"/>
      <c r="P9" s="334"/>
      <c r="Q9" s="93"/>
      <c r="R9" s="93"/>
      <c r="S9" s="97"/>
      <c r="T9" s="344"/>
      <c r="U9" s="378"/>
    </row>
    <row r="10" spans="1:21" s="88" customFormat="1" ht="16.5">
      <c r="A10" s="348"/>
      <c r="B10" s="348"/>
      <c r="C10" s="348"/>
      <c r="D10" s="349"/>
      <c r="E10" s="84" t="s">
        <v>9</v>
      </c>
      <c r="F10" s="84" t="s">
        <v>34</v>
      </c>
      <c r="G10" s="84" t="s">
        <v>35</v>
      </c>
      <c r="H10" s="84" t="s">
        <v>9</v>
      </c>
      <c r="I10" s="84" t="s">
        <v>34</v>
      </c>
      <c r="J10" s="86" t="s">
        <v>35</v>
      </c>
      <c r="K10" s="84" t="s">
        <v>9</v>
      </c>
      <c r="L10" s="84" t="s">
        <v>34</v>
      </c>
      <c r="M10" s="84" t="s">
        <v>35</v>
      </c>
      <c r="N10" s="87" t="s">
        <v>9</v>
      </c>
      <c r="O10" s="87" t="s">
        <v>34</v>
      </c>
      <c r="P10" s="87" t="s">
        <v>35</v>
      </c>
      <c r="Q10" s="84" t="s">
        <v>9</v>
      </c>
      <c r="R10" s="84" t="s">
        <v>34</v>
      </c>
      <c r="S10" s="86" t="s">
        <v>35</v>
      </c>
      <c r="T10" s="344"/>
      <c r="U10" s="378"/>
    </row>
    <row r="11" spans="1:21" s="88" customFormat="1" ht="16.5">
      <c r="A11" s="350"/>
      <c r="B11" s="350"/>
      <c r="C11" s="350"/>
      <c r="D11" s="351"/>
      <c r="E11" s="98" t="s">
        <v>10</v>
      </c>
      <c r="F11" s="98" t="s">
        <v>36</v>
      </c>
      <c r="G11" s="98" t="s">
        <v>37</v>
      </c>
      <c r="H11" s="98" t="s">
        <v>10</v>
      </c>
      <c r="I11" s="98" t="s">
        <v>36</v>
      </c>
      <c r="J11" s="98" t="s">
        <v>37</v>
      </c>
      <c r="K11" s="98" t="s">
        <v>10</v>
      </c>
      <c r="L11" s="98" t="s">
        <v>36</v>
      </c>
      <c r="M11" s="98" t="s">
        <v>37</v>
      </c>
      <c r="N11" s="98" t="s">
        <v>10</v>
      </c>
      <c r="O11" s="98" t="s">
        <v>36</v>
      </c>
      <c r="P11" s="98" t="s">
        <v>37</v>
      </c>
      <c r="Q11" s="98" t="s">
        <v>10</v>
      </c>
      <c r="R11" s="98" t="s">
        <v>36</v>
      </c>
      <c r="S11" s="98" t="s">
        <v>37</v>
      </c>
      <c r="T11" s="345"/>
      <c r="U11" s="380"/>
    </row>
    <row r="12" spans="1:20" s="85" customFormat="1" ht="3" customHeight="1">
      <c r="A12" s="168"/>
      <c r="B12" s="168"/>
      <c r="C12" s="168"/>
      <c r="D12" s="169"/>
      <c r="E12" s="86"/>
      <c r="F12" s="87"/>
      <c r="G12" s="87"/>
      <c r="H12" s="87"/>
      <c r="I12" s="87"/>
      <c r="J12" s="86"/>
      <c r="K12" s="87"/>
      <c r="L12" s="87"/>
      <c r="M12" s="87"/>
      <c r="N12" s="87"/>
      <c r="O12" s="87"/>
      <c r="P12" s="87"/>
      <c r="Q12" s="87"/>
      <c r="R12" s="87"/>
      <c r="S12" s="86"/>
      <c r="T12" s="89"/>
    </row>
    <row r="13" spans="1:21" s="156" customFormat="1" ht="24" customHeight="1">
      <c r="A13" s="372" t="s">
        <v>132</v>
      </c>
      <c r="B13" s="372"/>
      <c r="C13" s="372"/>
      <c r="D13" s="382"/>
      <c r="E13" s="251">
        <v>6151</v>
      </c>
      <c r="F13" s="252">
        <v>1870</v>
      </c>
      <c r="G13" s="252">
        <v>4281</v>
      </c>
      <c r="H13" s="252">
        <v>3511</v>
      </c>
      <c r="I13" s="252">
        <v>992</v>
      </c>
      <c r="J13" s="251">
        <v>2519</v>
      </c>
      <c r="K13" s="252">
        <v>1147</v>
      </c>
      <c r="L13" s="252">
        <v>226</v>
      </c>
      <c r="M13" s="252">
        <v>921</v>
      </c>
      <c r="N13" s="234">
        <v>1493</v>
      </c>
      <c r="O13" s="234">
        <v>652</v>
      </c>
      <c r="P13" s="234">
        <v>841</v>
      </c>
      <c r="Q13" s="253" t="s">
        <v>255</v>
      </c>
      <c r="R13" s="253" t="s">
        <v>255</v>
      </c>
      <c r="S13" s="253" t="s">
        <v>255</v>
      </c>
      <c r="T13" s="155"/>
      <c r="U13" s="157" t="s">
        <v>10</v>
      </c>
    </row>
    <row r="14" spans="1:23" ht="21">
      <c r="A14" s="3"/>
      <c r="B14" s="139" t="s">
        <v>178</v>
      </c>
      <c r="C14" s="3"/>
      <c r="D14" s="3"/>
      <c r="E14" s="254">
        <v>3352</v>
      </c>
      <c r="F14" s="254">
        <v>1044</v>
      </c>
      <c r="G14" s="254">
        <v>2308</v>
      </c>
      <c r="H14" s="254">
        <v>1193</v>
      </c>
      <c r="I14" s="254">
        <v>272</v>
      </c>
      <c r="J14" s="255">
        <v>921</v>
      </c>
      <c r="K14" s="254">
        <v>666</v>
      </c>
      <c r="L14" s="254">
        <v>120</v>
      </c>
      <c r="M14" s="254">
        <v>546</v>
      </c>
      <c r="N14" s="246">
        <v>1493</v>
      </c>
      <c r="O14" s="246">
        <v>652</v>
      </c>
      <c r="P14" s="246">
        <v>841</v>
      </c>
      <c r="Q14" s="246" t="s">
        <v>255</v>
      </c>
      <c r="R14" s="246" t="s">
        <v>255</v>
      </c>
      <c r="S14" s="246" t="s">
        <v>255</v>
      </c>
      <c r="T14" s="119"/>
      <c r="U14" s="201" t="s">
        <v>186</v>
      </c>
      <c r="V14" s="107"/>
      <c r="W14" s="3"/>
    </row>
    <row r="15" spans="2:23" ht="21">
      <c r="B15" s="139" t="s">
        <v>179</v>
      </c>
      <c r="E15" s="254">
        <v>506</v>
      </c>
      <c r="F15" s="254">
        <v>117</v>
      </c>
      <c r="G15" s="254">
        <v>389</v>
      </c>
      <c r="H15" s="254">
        <v>234</v>
      </c>
      <c r="I15" s="254">
        <v>43</v>
      </c>
      <c r="J15" s="255">
        <v>191</v>
      </c>
      <c r="K15" s="254">
        <v>272</v>
      </c>
      <c r="L15" s="254">
        <v>74</v>
      </c>
      <c r="M15" s="254">
        <v>198</v>
      </c>
      <c r="N15" s="246" t="s">
        <v>255</v>
      </c>
      <c r="O15" s="246" t="s">
        <v>255</v>
      </c>
      <c r="P15" s="246" t="s">
        <v>255</v>
      </c>
      <c r="Q15" s="246" t="s">
        <v>255</v>
      </c>
      <c r="R15" s="246" t="s">
        <v>255</v>
      </c>
      <c r="S15" s="246" t="s">
        <v>255</v>
      </c>
      <c r="T15" s="119"/>
      <c r="U15" s="201" t="s">
        <v>187</v>
      </c>
      <c r="V15" s="107"/>
      <c r="W15" s="3"/>
    </row>
    <row r="16" spans="2:23" ht="21">
      <c r="B16" s="139" t="s">
        <v>180</v>
      </c>
      <c r="E16" s="254">
        <v>1102</v>
      </c>
      <c r="F16" s="254">
        <v>328</v>
      </c>
      <c r="G16" s="254">
        <v>774</v>
      </c>
      <c r="H16" s="254">
        <v>974</v>
      </c>
      <c r="I16" s="254">
        <v>307</v>
      </c>
      <c r="J16" s="255">
        <v>667</v>
      </c>
      <c r="K16" s="254">
        <v>128</v>
      </c>
      <c r="L16" s="254">
        <v>21</v>
      </c>
      <c r="M16" s="254">
        <v>107</v>
      </c>
      <c r="N16" s="246" t="s">
        <v>255</v>
      </c>
      <c r="O16" s="246" t="s">
        <v>255</v>
      </c>
      <c r="P16" s="246" t="s">
        <v>255</v>
      </c>
      <c r="Q16" s="246" t="s">
        <v>255</v>
      </c>
      <c r="R16" s="246" t="s">
        <v>255</v>
      </c>
      <c r="S16" s="246" t="s">
        <v>255</v>
      </c>
      <c r="T16" s="7"/>
      <c r="U16" s="201" t="s">
        <v>188</v>
      </c>
      <c r="V16" s="118"/>
      <c r="W16" s="118"/>
    </row>
    <row r="17" spans="1:23" ht="21">
      <c r="A17" s="3"/>
      <c r="B17" s="131" t="s">
        <v>181</v>
      </c>
      <c r="C17" s="3"/>
      <c r="D17" s="3"/>
      <c r="E17" s="254">
        <v>197</v>
      </c>
      <c r="F17" s="254">
        <v>59</v>
      </c>
      <c r="G17" s="254">
        <v>138</v>
      </c>
      <c r="H17" s="254">
        <v>197</v>
      </c>
      <c r="I17" s="254">
        <v>59</v>
      </c>
      <c r="J17" s="255">
        <v>138</v>
      </c>
      <c r="K17" s="254" t="s">
        <v>255</v>
      </c>
      <c r="L17" s="254" t="s">
        <v>255</v>
      </c>
      <c r="M17" s="254" t="s">
        <v>255</v>
      </c>
      <c r="N17" s="246" t="s">
        <v>255</v>
      </c>
      <c r="O17" s="246" t="s">
        <v>255</v>
      </c>
      <c r="P17" s="246" t="s">
        <v>255</v>
      </c>
      <c r="Q17" s="246" t="s">
        <v>255</v>
      </c>
      <c r="R17" s="246" t="s">
        <v>255</v>
      </c>
      <c r="S17" s="246" t="s">
        <v>255</v>
      </c>
      <c r="T17" s="7"/>
      <c r="U17" s="201" t="s">
        <v>189</v>
      </c>
      <c r="V17" s="118"/>
      <c r="W17" s="118"/>
    </row>
    <row r="18" spans="1:21" ht="21">
      <c r="A18" s="3"/>
      <c r="B18" s="131" t="s">
        <v>182</v>
      </c>
      <c r="C18" s="3"/>
      <c r="D18" s="4"/>
      <c r="E18" s="255">
        <v>346</v>
      </c>
      <c r="F18" s="254">
        <v>115</v>
      </c>
      <c r="G18" s="254">
        <v>231</v>
      </c>
      <c r="H18" s="254">
        <v>337</v>
      </c>
      <c r="I18" s="254">
        <v>113</v>
      </c>
      <c r="J18" s="255">
        <v>224</v>
      </c>
      <c r="K18" s="254">
        <v>9</v>
      </c>
      <c r="L18" s="254">
        <v>2</v>
      </c>
      <c r="M18" s="254">
        <v>7</v>
      </c>
      <c r="N18" s="246" t="s">
        <v>255</v>
      </c>
      <c r="O18" s="246" t="s">
        <v>255</v>
      </c>
      <c r="P18" s="246" t="s">
        <v>255</v>
      </c>
      <c r="Q18" s="246" t="s">
        <v>255</v>
      </c>
      <c r="R18" s="246" t="s">
        <v>255</v>
      </c>
      <c r="S18" s="246" t="s">
        <v>255</v>
      </c>
      <c r="T18" s="7"/>
      <c r="U18" s="201" t="s">
        <v>190</v>
      </c>
    </row>
    <row r="19" spans="1:21" ht="21">
      <c r="A19" s="3"/>
      <c r="B19" s="34" t="s">
        <v>183</v>
      </c>
      <c r="C19" s="3"/>
      <c r="D19" s="4"/>
      <c r="E19" s="255">
        <v>274</v>
      </c>
      <c r="F19" s="254">
        <v>73</v>
      </c>
      <c r="G19" s="254">
        <v>201</v>
      </c>
      <c r="H19" s="254">
        <v>202</v>
      </c>
      <c r="I19" s="254">
        <v>64</v>
      </c>
      <c r="J19" s="255">
        <v>138</v>
      </c>
      <c r="K19" s="254">
        <v>72</v>
      </c>
      <c r="L19" s="254">
        <v>9</v>
      </c>
      <c r="M19" s="254">
        <v>63</v>
      </c>
      <c r="N19" s="246" t="s">
        <v>255</v>
      </c>
      <c r="O19" s="246" t="s">
        <v>255</v>
      </c>
      <c r="P19" s="246" t="s">
        <v>255</v>
      </c>
      <c r="Q19" s="246" t="s">
        <v>255</v>
      </c>
      <c r="R19" s="246" t="s">
        <v>255</v>
      </c>
      <c r="S19" s="246" t="s">
        <v>255</v>
      </c>
      <c r="T19" s="7"/>
      <c r="U19" s="201" t="s">
        <v>191</v>
      </c>
    </row>
    <row r="20" spans="1:21" ht="21">
      <c r="A20" s="3"/>
      <c r="B20" s="34" t="s">
        <v>184</v>
      </c>
      <c r="C20" s="3"/>
      <c r="D20" s="4"/>
      <c r="E20" s="255">
        <v>177</v>
      </c>
      <c r="F20" s="254">
        <v>83</v>
      </c>
      <c r="G20" s="254">
        <v>94</v>
      </c>
      <c r="H20" s="254">
        <v>177</v>
      </c>
      <c r="I20" s="254">
        <v>83</v>
      </c>
      <c r="J20" s="255">
        <v>94</v>
      </c>
      <c r="K20" s="254" t="s">
        <v>255</v>
      </c>
      <c r="L20" s="254" t="s">
        <v>255</v>
      </c>
      <c r="M20" s="254" t="s">
        <v>255</v>
      </c>
      <c r="N20" s="246" t="s">
        <v>255</v>
      </c>
      <c r="O20" s="246" t="s">
        <v>255</v>
      </c>
      <c r="P20" s="246" t="s">
        <v>255</v>
      </c>
      <c r="Q20" s="246" t="s">
        <v>255</v>
      </c>
      <c r="R20" s="246" t="s">
        <v>255</v>
      </c>
      <c r="S20" s="246" t="s">
        <v>255</v>
      </c>
      <c r="T20" s="7"/>
      <c r="U20" s="201" t="s">
        <v>192</v>
      </c>
    </row>
    <row r="21" spans="1:21" ht="21">
      <c r="A21" s="3"/>
      <c r="B21" s="34" t="s">
        <v>185</v>
      </c>
      <c r="C21" s="3"/>
      <c r="D21" s="4"/>
      <c r="E21" s="255">
        <v>197</v>
      </c>
      <c r="F21" s="254">
        <v>51</v>
      </c>
      <c r="G21" s="254">
        <v>146</v>
      </c>
      <c r="H21" s="254">
        <v>197</v>
      </c>
      <c r="I21" s="254">
        <v>51</v>
      </c>
      <c r="J21" s="255">
        <v>146</v>
      </c>
      <c r="K21" s="254" t="s">
        <v>255</v>
      </c>
      <c r="L21" s="254" t="s">
        <v>255</v>
      </c>
      <c r="M21" s="254" t="s">
        <v>255</v>
      </c>
      <c r="N21" s="246" t="s">
        <v>255</v>
      </c>
      <c r="O21" s="246" t="s">
        <v>255</v>
      </c>
      <c r="P21" s="246" t="s">
        <v>255</v>
      </c>
      <c r="Q21" s="246" t="s">
        <v>255</v>
      </c>
      <c r="R21" s="246" t="s">
        <v>255</v>
      </c>
      <c r="S21" s="246" t="s">
        <v>255</v>
      </c>
      <c r="T21" s="7"/>
      <c r="U21" s="201" t="s">
        <v>193</v>
      </c>
    </row>
    <row r="22" spans="1:21" ht="3" customHeight="1">
      <c r="A22" s="2"/>
      <c r="B22" s="2"/>
      <c r="C22" s="2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4"/>
      <c r="U22" s="2"/>
    </row>
    <row r="23" ht="3.75" customHeight="1"/>
    <row r="24" spans="1:20" s="88" customFormat="1" ht="21">
      <c r="A24" s="74" t="s">
        <v>194</v>
      </c>
      <c r="B24" s="34"/>
      <c r="C24" s="34"/>
      <c r="D24" s="34"/>
      <c r="E24" s="34"/>
      <c r="F24" s="34"/>
      <c r="M24" s="130" t="s">
        <v>195</v>
      </c>
      <c r="N24" s="1"/>
      <c r="O24" s="1"/>
      <c r="P24" s="1"/>
      <c r="Q24" s="1"/>
      <c r="R24" s="1"/>
      <c r="S24" s="1"/>
      <c r="T24" s="1"/>
    </row>
    <row r="25" spans="1:16" s="88" customFormat="1" ht="18.75">
      <c r="A25" s="74" t="s">
        <v>196</v>
      </c>
      <c r="B25" s="74"/>
      <c r="C25" s="74"/>
      <c r="D25" s="74"/>
      <c r="E25" s="74"/>
      <c r="F25" s="74"/>
      <c r="H25" s="74"/>
      <c r="I25" s="74"/>
      <c r="M25" s="74" t="s">
        <v>197</v>
      </c>
      <c r="N25" s="130"/>
      <c r="O25" s="131"/>
      <c r="P25" s="85"/>
    </row>
  </sheetData>
  <mergeCells count="21">
    <mergeCell ref="Q8:S8"/>
    <mergeCell ref="Q7:S7"/>
    <mergeCell ref="N8:P8"/>
    <mergeCell ref="K8:M8"/>
    <mergeCell ref="E7:G7"/>
    <mergeCell ref="N7:P7"/>
    <mergeCell ref="H9:J9"/>
    <mergeCell ref="H6:J6"/>
    <mergeCell ref="K9:M9"/>
    <mergeCell ref="H8:J8"/>
    <mergeCell ref="H7:J7"/>
    <mergeCell ref="T4:U11"/>
    <mergeCell ref="A13:D13"/>
    <mergeCell ref="A4:D11"/>
    <mergeCell ref="H4:S4"/>
    <mergeCell ref="K5:M5"/>
    <mergeCell ref="K6:M6"/>
    <mergeCell ref="K7:M7"/>
    <mergeCell ref="N9:P9"/>
    <mergeCell ref="Q6:S6"/>
    <mergeCell ref="E6:G6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showGridLines="0" workbookViewId="0" topLeftCell="A1">
      <selection activeCell="R8" sqref="R8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3.8515625" style="1" customWidth="1"/>
    <col min="4" max="4" width="2.421875" style="1" customWidth="1"/>
    <col min="5" max="7" width="8.28125" style="1" customWidth="1"/>
    <col min="8" max="10" width="7.57421875" style="1" customWidth="1"/>
    <col min="11" max="13" width="8.28125" style="1" customWidth="1"/>
    <col min="14" max="19" width="7.57421875" style="1" customWidth="1"/>
    <col min="20" max="20" width="17.421875" style="1" customWidth="1"/>
    <col min="21" max="21" width="8.140625" style="1" customWidth="1"/>
    <col min="22" max="16384" width="9.140625" style="1" customWidth="1"/>
  </cols>
  <sheetData>
    <row r="1" spans="2:4" s="44" customFormat="1" ht="21">
      <c r="B1" s="44" t="s">
        <v>77</v>
      </c>
      <c r="C1" s="61">
        <v>3.6</v>
      </c>
      <c r="D1" s="44" t="s">
        <v>208</v>
      </c>
    </row>
    <row r="2" spans="2:4" s="64" customFormat="1" ht="21">
      <c r="B2" s="64" t="s">
        <v>75</v>
      </c>
      <c r="C2" s="61">
        <v>3.6</v>
      </c>
      <c r="D2" s="64" t="s">
        <v>209</v>
      </c>
    </row>
    <row r="3" ht="6" customHeight="1"/>
    <row r="4" spans="1:20" ht="21.75" customHeight="1">
      <c r="A4" s="324" t="s">
        <v>8</v>
      </c>
      <c r="B4" s="324"/>
      <c r="C4" s="324"/>
      <c r="D4" s="325"/>
      <c r="E4" s="22"/>
      <c r="F4" s="8"/>
      <c r="G4" s="12"/>
      <c r="H4" s="319" t="s">
        <v>38</v>
      </c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1"/>
      <c r="T4" s="8"/>
    </row>
    <row r="5" spans="1:20" ht="21">
      <c r="A5" s="326"/>
      <c r="B5" s="326"/>
      <c r="C5" s="326"/>
      <c r="D5" s="327"/>
      <c r="E5" s="322" t="s">
        <v>9</v>
      </c>
      <c r="F5" s="342"/>
      <c r="G5" s="323"/>
      <c r="H5" s="339" t="s">
        <v>40</v>
      </c>
      <c r="I5" s="340"/>
      <c r="J5" s="341"/>
      <c r="K5" s="339" t="s">
        <v>41</v>
      </c>
      <c r="L5" s="340"/>
      <c r="M5" s="341"/>
      <c r="N5" s="339" t="s">
        <v>42</v>
      </c>
      <c r="O5" s="340"/>
      <c r="P5" s="341"/>
      <c r="Q5" s="342" t="s">
        <v>43</v>
      </c>
      <c r="R5" s="342"/>
      <c r="S5" s="323"/>
      <c r="T5" s="9"/>
    </row>
    <row r="6" spans="1:20" ht="21">
      <c r="A6" s="326"/>
      <c r="B6" s="326"/>
      <c r="C6" s="326"/>
      <c r="D6" s="327"/>
      <c r="E6" s="336" t="s">
        <v>10</v>
      </c>
      <c r="F6" s="337"/>
      <c r="G6" s="338"/>
      <c r="H6" s="336" t="s">
        <v>52</v>
      </c>
      <c r="I6" s="337"/>
      <c r="J6" s="338"/>
      <c r="K6" s="336" t="s">
        <v>53</v>
      </c>
      <c r="L6" s="337"/>
      <c r="M6" s="338"/>
      <c r="N6" s="336" t="s">
        <v>86</v>
      </c>
      <c r="O6" s="337"/>
      <c r="P6" s="338"/>
      <c r="Q6" s="337" t="s">
        <v>44</v>
      </c>
      <c r="R6" s="337"/>
      <c r="S6" s="338"/>
      <c r="T6" s="23" t="s">
        <v>137</v>
      </c>
    </row>
    <row r="7" spans="1:20" ht="21">
      <c r="A7" s="326"/>
      <c r="B7" s="326"/>
      <c r="C7" s="326"/>
      <c r="D7" s="327"/>
      <c r="E7" s="20" t="s">
        <v>9</v>
      </c>
      <c r="F7" s="20" t="s">
        <v>34</v>
      </c>
      <c r="G7" s="14" t="s">
        <v>35</v>
      </c>
      <c r="H7" s="20" t="s">
        <v>9</v>
      </c>
      <c r="I7" s="20" t="s">
        <v>34</v>
      </c>
      <c r="J7" s="14" t="s">
        <v>35</v>
      </c>
      <c r="K7" s="20" t="s">
        <v>9</v>
      </c>
      <c r="L7" s="20" t="s">
        <v>34</v>
      </c>
      <c r="M7" s="14" t="s">
        <v>35</v>
      </c>
      <c r="N7" s="20" t="s">
        <v>9</v>
      </c>
      <c r="O7" s="20" t="s">
        <v>34</v>
      </c>
      <c r="P7" s="14" t="s">
        <v>35</v>
      </c>
      <c r="Q7" s="20" t="s">
        <v>9</v>
      </c>
      <c r="R7" s="20" t="s">
        <v>34</v>
      </c>
      <c r="S7" s="20" t="s">
        <v>35</v>
      </c>
      <c r="T7" s="9"/>
    </row>
    <row r="8" spans="1:20" ht="21">
      <c r="A8" s="328"/>
      <c r="B8" s="328"/>
      <c r="C8" s="328"/>
      <c r="D8" s="329"/>
      <c r="E8" s="19" t="s">
        <v>10</v>
      </c>
      <c r="F8" s="19" t="s">
        <v>36</v>
      </c>
      <c r="G8" s="18" t="s">
        <v>37</v>
      </c>
      <c r="H8" s="19" t="s">
        <v>10</v>
      </c>
      <c r="I8" s="19" t="s">
        <v>36</v>
      </c>
      <c r="J8" s="18" t="s">
        <v>37</v>
      </c>
      <c r="K8" s="19" t="s">
        <v>10</v>
      </c>
      <c r="L8" s="19" t="s">
        <v>36</v>
      </c>
      <c r="M8" s="18" t="s">
        <v>37</v>
      </c>
      <c r="N8" s="19" t="s">
        <v>10</v>
      </c>
      <c r="O8" s="19" t="s">
        <v>36</v>
      </c>
      <c r="P8" s="18" t="s">
        <v>37</v>
      </c>
      <c r="Q8" s="19" t="s">
        <v>10</v>
      </c>
      <c r="R8" s="19" t="s">
        <v>36</v>
      </c>
      <c r="S8" s="19" t="s">
        <v>37</v>
      </c>
      <c r="T8" s="11"/>
    </row>
    <row r="9" spans="1:20" s="3" customFormat="1" ht="3" customHeight="1">
      <c r="A9" s="171"/>
      <c r="B9" s="171"/>
      <c r="C9" s="171"/>
      <c r="D9" s="172"/>
      <c r="E9" s="16"/>
      <c r="F9" s="16"/>
      <c r="G9" s="14"/>
      <c r="H9" s="16"/>
      <c r="I9" s="16"/>
      <c r="J9" s="14"/>
      <c r="K9" s="16"/>
      <c r="L9" s="16"/>
      <c r="M9" s="14"/>
      <c r="N9" s="16"/>
      <c r="O9" s="16"/>
      <c r="P9" s="14"/>
      <c r="Q9" s="16"/>
      <c r="R9" s="16"/>
      <c r="S9" s="16"/>
      <c r="T9" s="9"/>
    </row>
    <row r="10" spans="1:20" s="158" customFormat="1" ht="18.75">
      <c r="A10" s="372" t="s">
        <v>132</v>
      </c>
      <c r="B10" s="372"/>
      <c r="C10" s="372"/>
      <c r="D10" s="382"/>
      <c r="E10" s="252">
        <v>4808</v>
      </c>
      <c r="F10" s="252">
        <v>1219</v>
      </c>
      <c r="G10" s="251">
        <v>3589</v>
      </c>
      <c r="H10" s="252">
        <v>343</v>
      </c>
      <c r="I10" s="252">
        <v>96</v>
      </c>
      <c r="J10" s="251">
        <v>247</v>
      </c>
      <c r="K10" s="252">
        <v>4253</v>
      </c>
      <c r="L10" s="252">
        <v>1056</v>
      </c>
      <c r="M10" s="251">
        <v>3197</v>
      </c>
      <c r="N10" s="252">
        <v>76</v>
      </c>
      <c r="O10" s="252">
        <v>26</v>
      </c>
      <c r="P10" s="251">
        <v>50</v>
      </c>
      <c r="Q10" s="252">
        <v>136</v>
      </c>
      <c r="R10" s="252">
        <v>41</v>
      </c>
      <c r="S10" s="252">
        <v>95</v>
      </c>
      <c r="T10" s="157" t="s">
        <v>10</v>
      </c>
    </row>
    <row r="11" spans="1:20" ht="21">
      <c r="A11" s="41"/>
      <c r="B11" s="139" t="s">
        <v>178</v>
      </c>
      <c r="C11" s="34"/>
      <c r="D11" s="144"/>
      <c r="E11" s="223">
        <v>2206</v>
      </c>
      <c r="F11" s="223">
        <v>441</v>
      </c>
      <c r="G11" s="224">
        <v>1765</v>
      </c>
      <c r="H11" s="223">
        <v>158</v>
      </c>
      <c r="I11" s="223">
        <v>38</v>
      </c>
      <c r="J11" s="224">
        <v>120</v>
      </c>
      <c r="K11" s="223">
        <v>1928</v>
      </c>
      <c r="L11" s="223">
        <v>374</v>
      </c>
      <c r="M11" s="224">
        <v>1554</v>
      </c>
      <c r="N11" s="223">
        <v>43</v>
      </c>
      <c r="O11" s="223">
        <v>12</v>
      </c>
      <c r="P11" s="224">
        <v>31</v>
      </c>
      <c r="Q11" s="223">
        <v>77</v>
      </c>
      <c r="R11" s="223">
        <v>17</v>
      </c>
      <c r="S11" s="223">
        <v>60</v>
      </c>
      <c r="T11" s="201" t="s">
        <v>186</v>
      </c>
    </row>
    <row r="12" spans="1:20" ht="21">
      <c r="A12" s="9"/>
      <c r="B12" s="139" t="s">
        <v>179</v>
      </c>
      <c r="C12" s="74"/>
      <c r="D12" s="35"/>
      <c r="E12" s="223">
        <v>506</v>
      </c>
      <c r="F12" s="223">
        <v>117</v>
      </c>
      <c r="G12" s="224">
        <v>389</v>
      </c>
      <c r="H12" s="223">
        <v>37</v>
      </c>
      <c r="I12" s="223">
        <v>13</v>
      </c>
      <c r="J12" s="224">
        <v>24</v>
      </c>
      <c r="K12" s="223">
        <v>449</v>
      </c>
      <c r="L12" s="223">
        <v>102</v>
      </c>
      <c r="M12" s="224">
        <v>347</v>
      </c>
      <c r="N12" s="223">
        <v>5</v>
      </c>
      <c r="O12" s="223">
        <v>1</v>
      </c>
      <c r="P12" s="224">
        <v>4</v>
      </c>
      <c r="Q12" s="223">
        <v>15</v>
      </c>
      <c r="R12" s="223">
        <v>1</v>
      </c>
      <c r="S12" s="223">
        <v>14</v>
      </c>
      <c r="T12" s="201" t="s">
        <v>187</v>
      </c>
    </row>
    <row r="13" spans="1:20" ht="21">
      <c r="A13" s="9"/>
      <c r="B13" s="139" t="s">
        <v>180</v>
      </c>
      <c r="C13" s="74"/>
      <c r="D13" s="35"/>
      <c r="E13" s="223">
        <v>1102</v>
      </c>
      <c r="F13" s="223">
        <v>330</v>
      </c>
      <c r="G13" s="224">
        <v>772</v>
      </c>
      <c r="H13" s="223">
        <v>80</v>
      </c>
      <c r="I13" s="223">
        <v>25</v>
      </c>
      <c r="J13" s="224">
        <v>55</v>
      </c>
      <c r="K13" s="223">
        <v>1000</v>
      </c>
      <c r="L13" s="223">
        <v>294</v>
      </c>
      <c r="M13" s="224">
        <v>706</v>
      </c>
      <c r="N13" s="223">
        <v>16</v>
      </c>
      <c r="O13" s="223">
        <v>9</v>
      </c>
      <c r="P13" s="224">
        <v>7</v>
      </c>
      <c r="Q13" s="223">
        <v>6</v>
      </c>
      <c r="R13" s="223">
        <v>2</v>
      </c>
      <c r="S13" s="223">
        <v>4</v>
      </c>
      <c r="T13" s="201" t="s">
        <v>188</v>
      </c>
    </row>
    <row r="14" spans="1:20" ht="21">
      <c r="A14" s="9"/>
      <c r="B14" s="131" t="s">
        <v>181</v>
      </c>
      <c r="C14" s="34"/>
      <c r="D14" s="35"/>
      <c r="E14" s="223">
        <v>197</v>
      </c>
      <c r="F14" s="223">
        <v>59</v>
      </c>
      <c r="G14" s="224">
        <v>138</v>
      </c>
      <c r="H14" s="223">
        <v>21</v>
      </c>
      <c r="I14" s="223">
        <v>5</v>
      </c>
      <c r="J14" s="224">
        <v>16</v>
      </c>
      <c r="K14" s="223">
        <v>172</v>
      </c>
      <c r="L14" s="223">
        <v>52</v>
      </c>
      <c r="M14" s="224">
        <v>120</v>
      </c>
      <c r="N14" s="223">
        <v>2</v>
      </c>
      <c r="O14" s="223">
        <v>1</v>
      </c>
      <c r="P14" s="224">
        <v>1</v>
      </c>
      <c r="Q14" s="223">
        <v>2</v>
      </c>
      <c r="R14" s="223">
        <v>1</v>
      </c>
      <c r="S14" s="223">
        <v>1</v>
      </c>
      <c r="T14" s="201" t="s">
        <v>189</v>
      </c>
    </row>
    <row r="15" spans="1:20" ht="21">
      <c r="A15" s="9"/>
      <c r="B15" s="131" t="s">
        <v>182</v>
      </c>
      <c r="C15" s="34"/>
      <c r="D15" s="35"/>
      <c r="E15" s="223">
        <v>346</v>
      </c>
      <c r="F15" s="223">
        <v>115</v>
      </c>
      <c r="G15" s="224">
        <v>231</v>
      </c>
      <c r="H15" s="223">
        <v>16</v>
      </c>
      <c r="I15" s="223">
        <v>4</v>
      </c>
      <c r="J15" s="224">
        <v>12</v>
      </c>
      <c r="K15" s="223">
        <v>306</v>
      </c>
      <c r="L15" s="223">
        <v>97</v>
      </c>
      <c r="M15" s="224">
        <v>209</v>
      </c>
      <c r="N15" s="223" t="s">
        <v>255</v>
      </c>
      <c r="O15" s="223" t="s">
        <v>255</v>
      </c>
      <c r="P15" s="223" t="s">
        <v>255</v>
      </c>
      <c r="Q15" s="223">
        <v>24</v>
      </c>
      <c r="R15" s="223">
        <v>14</v>
      </c>
      <c r="S15" s="223">
        <v>10</v>
      </c>
      <c r="T15" s="201" t="s">
        <v>190</v>
      </c>
    </row>
    <row r="16" spans="1:20" ht="21">
      <c r="A16" s="9"/>
      <c r="B16" s="34" t="s">
        <v>183</v>
      </c>
      <c r="C16" s="34"/>
      <c r="D16" s="35"/>
      <c r="E16" s="223">
        <v>274</v>
      </c>
      <c r="F16" s="223">
        <v>74</v>
      </c>
      <c r="G16" s="224">
        <v>200</v>
      </c>
      <c r="H16" s="223">
        <v>22</v>
      </c>
      <c r="I16" s="223">
        <v>8</v>
      </c>
      <c r="J16" s="224">
        <v>14</v>
      </c>
      <c r="K16" s="223">
        <v>233</v>
      </c>
      <c r="L16" s="223">
        <v>59</v>
      </c>
      <c r="M16" s="224">
        <v>174</v>
      </c>
      <c r="N16" s="223">
        <v>7</v>
      </c>
      <c r="O16" s="223">
        <v>1</v>
      </c>
      <c r="P16" s="224">
        <v>6</v>
      </c>
      <c r="Q16" s="223">
        <v>12</v>
      </c>
      <c r="R16" s="223">
        <v>6</v>
      </c>
      <c r="S16" s="223">
        <v>6</v>
      </c>
      <c r="T16" s="201" t="s">
        <v>191</v>
      </c>
    </row>
    <row r="17" spans="1:20" ht="21">
      <c r="A17" s="9"/>
      <c r="B17" s="34" t="s">
        <v>184</v>
      </c>
      <c r="C17" s="34"/>
      <c r="D17" s="35"/>
      <c r="E17" s="223">
        <v>177</v>
      </c>
      <c r="F17" s="223">
        <v>83</v>
      </c>
      <c r="G17" s="224">
        <v>94</v>
      </c>
      <c r="H17" s="223">
        <v>9</v>
      </c>
      <c r="I17" s="223">
        <v>3</v>
      </c>
      <c r="J17" s="224">
        <v>6</v>
      </c>
      <c r="K17" s="223">
        <v>165</v>
      </c>
      <c r="L17" s="223">
        <v>78</v>
      </c>
      <c r="M17" s="224">
        <v>87</v>
      </c>
      <c r="N17" s="223">
        <v>3</v>
      </c>
      <c r="O17" s="223">
        <v>2</v>
      </c>
      <c r="P17" s="224">
        <v>1</v>
      </c>
      <c r="Q17" s="223" t="s">
        <v>255</v>
      </c>
      <c r="R17" s="223" t="s">
        <v>255</v>
      </c>
      <c r="S17" s="223" t="s">
        <v>255</v>
      </c>
      <c r="T17" s="201" t="s">
        <v>192</v>
      </c>
    </row>
    <row r="18" spans="1:20" ht="21">
      <c r="A18" s="9"/>
      <c r="B18" s="34" t="s">
        <v>185</v>
      </c>
      <c r="C18" s="34"/>
      <c r="D18" s="35"/>
      <c r="E18" s="223" t="s">
        <v>255</v>
      </c>
      <c r="F18" s="223" t="s">
        <v>255</v>
      </c>
      <c r="G18" s="223" t="s">
        <v>255</v>
      </c>
      <c r="H18" s="223" t="s">
        <v>255</v>
      </c>
      <c r="I18" s="223" t="s">
        <v>255</v>
      </c>
      <c r="J18" s="223" t="s">
        <v>255</v>
      </c>
      <c r="K18" s="223" t="s">
        <v>255</v>
      </c>
      <c r="L18" s="223" t="s">
        <v>255</v>
      </c>
      <c r="M18" s="223" t="s">
        <v>255</v>
      </c>
      <c r="N18" s="223" t="s">
        <v>255</v>
      </c>
      <c r="O18" s="223" t="s">
        <v>255</v>
      </c>
      <c r="P18" s="223" t="s">
        <v>255</v>
      </c>
      <c r="Q18" s="223" t="s">
        <v>255</v>
      </c>
      <c r="R18" s="223" t="s">
        <v>255</v>
      </c>
      <c r="S18" s="223" t="s">
        <v>255</v>
      </c>
      <c r="T18" s="201" t="s">
        <v>193</v>
      </c>
    </row>
    <row r="19" spans="1:20" s="44" customFormat="1" ht="3" customHeight="1">
      <c r="A19" s="45"/>
      <c r="B19" s="45"/>
      <c r="C19" s="45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45"/>
    </row>
    <row r="20" spans="1:20" s="44" customFormat="1" ht="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5" s="53" customFormat="1" ht="18.75">
      <c r="A21" s="74"/>
      <c r="B21" s="74" t="s">
        <v>200</v>
      </c>
      <c r="C21" s="74"/>
      <c r="D21" s="74"/>
      <c r="E21" s="74"/>
    </row>
    <row r="22" spans="1:5" s="53" customFormat="1" ht="18.75">
      <c r="A22" s="74"/>
      <c r="B22" s="74" t="s">
        <v>201</v>
      </c>
      <c r="C22" s="74"/>
      <c r="D22" s="74"/>
      <c r="E22" s="74"/>
    </row>
  </sheetData>
  <mergeCells count="13">
    <mergeCell ref="Q5:S5"/>
    <mergeCell ref="A4:D8"/>
    <mergeCell ref="A10:D10"/>
    <mergeCell ref="K6:M6"/>
    <mergeCell ref="N6:P6"/>
    <mergeCell ref="H4:S4"/>
    <mergeCell ref="Q6:S6"/>
    <mergeCell ref="E5:G5"/>
    <mergeCell ref="E6:G6"/>
    <mergeCell ref="H6:J6"/>
    <mergeCell ref="H5:J5"/>
    <mergeCell ref="K5:M5"/>
    <mergeCell ref="N5:P5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9"/>
  <sheetViews>
    <sheetView showGridLines="0" workbookViewId="0" topLeftCell="A1">
      <selection activeCell="S13" sqref="S13"/>
    </sheetView>
  </sheetViews>
  <sheetFormatPr defaultColWidth="9.140625" defaultRowHeight="21.75"/>
  <cols>
    <col min="1" max="1" width="1.1484375" style="1" customWidth="1"/>
    <col min="2" max="2" width="5.8515625" style="1" customWidth="1"/>
    <col min="3" max="3" width="3.8515625" style="1" customWidth="1"/>
    <col min="4" max="4" width="9.7109375" style="1" customWidth="1"/>
    <col min="5" max="7" width="7.421875" style="1" customWidth="1"/>
    <col min="8" max="9" width="6.7109375" style="1" customWidth="1"/>
    <col min="10" max="10" width="6.28125" style="1" customWidth="1"/>
    <col min="11" max="13" width="7.421875" style="1" customWidth="1"/>
    <col min="14" max="15" width="6.7109375" style="1" customWidth="1"/>
    <col min="16" max="16" width="6.140625" style="1" customWidth="1"/>
    <col min="17" max="19" width="6.7109375" style="1" customWidth="1"/>
    <col min="20" max="20" width="1.1484375" style="1" customWidth="1"/>
    <col min="21" max="21" width="21.140625" style="1" customWidth="1"/>
    <col min="22" max="22" width="8.140625" style="1" customWidth="1"/>
    <col min="23" max="16384" width="9.140625" style="1" customWidth="1"/>
  </cols>
  <sheetData>
    <row r="1" spans="2:4" s="44" customFormat="1" ht="21">
      <c r="B1" s="44" t="s">
        <v>77</v>
      </c>
      <c r="C1" s="61">
        <v>3.7</v>
      </c>
      <c r="D1" s="44" t="s">
        <v>210</v>
      </c>
    </row>
    <row r="2" spans="2:21" s="64" customFormat="1" ht="21">
      <c r="B2" s="64" t="s">
        <v>75</v>
      </c>
      <c r="C2" s="61">
        <v>3.7</v>
      </c>
      <c r="D2" s="64" t="s">
        <v>211</v>
      </c>
      <c r="T2" s="62"/>
      <c r="U2" s="62"/>
    </row>
    <row r="3" spans="20:21" ht="6" customHeight="1">
      <c r="T3" s="2"/>
      <c r="U3" s="2"/>
    </row>
    <row r="4" spans="1:20" ht="21.75" customHeight="1">
      <c r="A4" s="324" t="s">
        <v>47</v>
      </c>
      <c r="B4" s="324"/>
      <c r="C4" s="324"/>
      <c r="D4" s="325"/>
      <c r="E4" s="22"/>
      <c r="F4" s="8"/>
      <c r="G4" s="12"/>
      <c r="H4" s="319" t="s">
        <v>38</v>
      </c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1"/>
      <c r="T4" s="9"/>
    </row>
    <row r="5" spans="1:20" ht="21" customHeight="1">
      <c r="A5" s="326"/>
      <c r="B5" s="326"/>
      <c r="C5" s="326"/>
      <c r="D5" s="327"/>
      <c r="E5" s="322" t="s">
        <v>9</v>
      </c>
      <c r="F5" s="342"/>
      <c r="G5" s="323"/>
      <c r="H5" s="339" t="s">
        <v>40</v>
      </c>
      <c r="I5" s="340"/>
      <c r="J5" s="341"/>
      <c r="K5" s="339" t="s">
        <v>41</v>
      </c>
      <c r="L5" s="340"/>
      <c r="M5" s="341"/>
      <c r="N5" s="339" t="s">
        <v>42</v>
      </c>
      <c r="O5" s="340"/>
      <c r="P5" s="341"/>
      <c r="Q5" s="342" t="s">
        <v>43</v>
      </c>
      <c r="R5" s="342"/>
      <c r="S5" s="323"/>
      <c r="T5" s="9"/>
    </row>
    <row r="6" spans="1:21" ht="21" customHeight="1">
      <c r="A6" s="326"/>
      <c r="B6" s="326"/>
      <c r="C6" s="326"/>
      <c r="D6" s="327"/>
      <c r="E6" s="336" t="s">
        <v>10</v>
      </c>
      <c r="F6" s="337"/>
      <c r="G6" s="338"/>
      <c r="H6" s="336" t="s">
        <v>52</v>
      </c>
      <c r="I6" s="337"/>
      <c r="J6" s="338"/>
      <c r="K6" s="336" t="s">
        <v>53</v>
      </c>
      <c r="L6" s="337"/>
      <c r="M6" s="338"/>
      <c r="N6" s="336" t="s">
        <v>86</v>
      </c>
      <c r="O6" s="337"/>
      <c r="P6" s="338"/>
      <c r="Q6" s="337" t="s">
        <v>44</v>
      </c>
      <c r="R6" s="337"/>
      <c r="S6" s="338"/>
      <c r="T6" s="322" t="s">
        <v>88</v>
      </c>
      <c r="U6" s="342"/>
    </row>
    <row r="7" spans="1:20" ht="21" customHeight="1">
      <c r="A7" s="326"/>
      <c r="B7" s="326"/>
      <c r="C7" s="326"/>
      <c r="D7" s="327"/>
      <c r="E7" s="20" t="s">
        <v>9</v>
      </c>
      <c r="F7" s="20" t="s">
        <v>34</v>
      </c>
      <c r="G7" s="14" t="s">
        <v>35</v>
      </c>
      <c r="H7" s="20" t="s">
        <v>9</v>
      </c>
      <c r="I7" s="20" t="s">
        <v>34</v>
      </c>
      <c r="J7" s="14" t="s">
        <v>35</v>
      </c>
      <c r="K7" s="20" t="s">
        <v>9</v>
      </c>
      <c r="L7" s="20" t="s">
        <v>34</v>
      </c>
      <c r="M7" s="14" t="s">
        <v>35</v>
      </c>
      <c r="N7" s="20" t="s">
        <v>9</v>
      </c>
      <c r="O7" s="20" t="s">
        <v>34</v>
      </c>
      <c r="P7" s="14" t="s">
        <v>35</v>
      </c>
      <c r="Q7" s="20" t="s">
        <v>9</v>
      </c>
      <c r="R7" s="20" t="s">
        <v>34</v>
      </c>
      <c r="S7" s="20" t="s">
        <v>35</v>
      </c>
      <c r="T7" s="9"/>
    </row>
    <row r="8" spans="1:21" ht="21" customHeight="1">
      <c r="A8" s="328"/>
      <c r="B8" s="328"/>
      <c r="C8" s="328"/>
      <c r="D8" s="329"/>
      <c r="E8" s="19" t="s">
        <v>10</v>
      </c>
      <c r="F8" s="19" t="s">
        <v>36</v>
      </c>
      <c r="G8" s="18" t="s">
        <v>37</v>
      </c>
      <c r="H8" s="19" t="s">
        <v>10</v>
      </c>
      <c r="I8" s="19" t="s">
        <v>36</v>
      </c>
      <c r="J8" s="18" t="s">
        <v>37</v>
      </c>
      <c r="K8" s="19" t="s">
        <v>10</v>
      </c>
      <c r="L8" s="19" t="s">
        <v>36</v>
      </c>
      <c r="M8" s="18" t="s">
        <v>37</v>
      </c>
      <c r="N8" s="19" t="s">
        <v>10</v>
      </c>
      <c r="O8" s="19" t="s">
        <v>36</v>
      </c>
      <c r="P8" s="18" t="s">
        <v>37</v>
      </c>
      <c r="Q8" s="19" t="s">
        <v>10</v>
      </c>
      <c r="R8" s="19" t="s">
        <v>36</v>
      </c>
      <c r="S8" s="19" t="s">
        <v>37</v>
      </c>
      <c r="T8" s="27"/>
      <c r="U8" s="2"/>
    </row>
    <row r="9" spans="1:21" s="162" customFormat="1" ht="28.5" customHeight="1">
      <c r="A9" s="393" t="s">
        <v>132</v>
      </c>
      <c r="B9" s="393"/>
      <c r="C9" s="393"/>
      <c r="D9" s="394"/>
      <c r="E9" s="256">
        <v>5005</v>
      </c>
      <c r="F9" s="256">
        <v>1269</v>
      </c>
      <c r="G9" s="259">
        <v>3736</v>
      </c>
      <c r="H9" s="256">
        <v>359</v>
      </c>
      <c r="I9" s="256">
        <v>100</v>
      </c>
      <c r="J9" s="259">
        <v>259</v>
      </c>
      <c r="K9" s="256">
        <v>4419</v>
      </c>
      <c r="L9" s="256">
        <v>1099</v>
      </c>
      <c r="M9" s="259">
        <v>3320</v>
      </c>
      <c r="N9" s="256">
        <v>76</v>
      </c>
      <c r="O9" s="256">
        <v>26</v>
      </c>
      <c r="P9" s="259">
        <v>50</v>
      </c>
      <c r="Q9" s="256">
        <v>151</v>
      </c>
      <c r="R9" s="256">
        <v>44</v>
      </c>
      <c r="S9" s="256">
        <v>107</v>
      </c>
      <c r="T9" s="392" t="s">
        <v>10</v>
      </c>
      <c r="U9" s="393"/>
    </row>
    <row r="10" spans="1:22" s="151" customFormat="1" ht="21">
      <c r="A10" s="389" t="s">
        <v>1</v>
      </c>
      <c r="B10" s="389"/>
      <c r="C10" s="389"/>
      <c r="D10" s="390"/>
      <c r="E10" s="226"/>
      <c r="F10" s="226"/>
      <c r="G10" s="228"/>
      <c r="H10" s="226"/>
      <c r="I10" s="226"/>
      <c r="J10" s="228"/>
      <c r="K10" s="226"/>
      <c r="L10" s="226"/>
      <c r="M10" s="228"/>
      <c r="N10" s="226"/>
      <c r="O10" s="226"/>
      <c r="P10" s="228"/>
      <c r="Q10" s="226"/>
      <c r="R10" s="226"/>
      <c r="S10" s="226"/>
      <c r="T10" s="391" t="s">
        <v>133</v>
      </c>
      <c r="U10" s="389"/>
      <c r="V10" s="184"/>
    </row>
    <row r="11" spans="1:21" s="151" customFormat="1" ht="21">
      <c r="A11" s="110" t="s">
        <v>39</v>
      </c>
      <c r="B11" s="389" t="s">
        <v>2</v>
      </c>
      <c r="C11" s="389"/>
      <c r="D11" s="390"/>
      <c r="E11" s="226">
        <v>3511</v>
      </c>
      <c r="F11" s="226">
        <v>992</v>
      </c>
      <c r="G11" s="228">
        <v>2519</v>
      </c>
      <c r="H11" s="226">
        <v>268</v>
      </c>
      <c r="I11" s="226">
        <v>65</v>
      </c>
      <c r="J11" s="228">
        <v>203</v>
      </c>
      <c r="K11" s="226">
        <v>3148</v>
      </c>
      <c r="L11" s="226">
        <v>882</v>
      </c>
      <c r="M11" s="228">
        <v>2266</v>
      </c>
      <c r="N11" s="226">
        <v>16</v>
      </c>
      <c r="O11" s="226">
        <v>10</v>
      </c>
      <c r="P11" s="228">
        <v>6</v>
      </c>
      <c r="Q11" s="226">
        <v>79</v>
      </c>
      <c r="R11" s="226">
        <v>35</v>
      </c>
      <c r="S11" s="226">
        <v>44</v>
      </c>
      <c r="T11" s="185"/>
      <c r="U11" s="186" t="s">
        <v>130</v>
      </c>
    </row>
    <row r="12" spans="1:22" s="151" customFormat="1" ht="21">
      <c r="A12" s="389" t="s">
        <v>136</v>
      </c>
      <c r="B12" s="389"/>
      <c r="C12" s="389"/>
      <c r="D12" s="390"/>
      <c r="E12" s="226"/>
      <c r="F12" s="226"/>
      <c r="G12" s="228"/>
      <c r="H12" s="226"/>
      <c r="I12" s="226"/>
      <c r="J12" s="228"/>
      <c r="K12" s="226"/>
      <c r="L12" s="226"/>
      <c r="M12" s="228"/>
      <c r="N12" s="226"/>
      <c r="O12" s="226"/>
      <c r="P12" s="228"/>
      <c r="Q12" s="226"/>
      <c r="R12" s="226"/>
      <c r="S12" s="226"/>
      <c r="T12" s="183" t="s">
        <v>134</v>
      </c>
      <c r="U12" s="110"/>
      <c r="V12" s="184"/>
    </row>
    <row r="13" spans="1:22" s="151" customFormat="1" ht="21">
      <c r="A13" s="109"/>
      <c r="B13" s="389" t="s">
        <v>135</v>
      </c>
      <c r="C13" s="389"/>
      <c r="D13" s="390"/>
      <c r="E13" s="226">
        <v>1147</v>
      </c>
      <c r="F13" s="226">
        <v>228</v>
      </c>
      <c r="G13" s="228">
        <v>919</v>
      </c>
      <c r="H13" s="226">
        <v>78</v>
      </c>
      <c r="I13" s="226">
        <v>30</v>
      </c>
      <c r="J13" s="228">
        <v>48</v>
      </c>
      <c r="K13" s="226">
        <v>971</v>
      </c>
      <c r="L13" s="226">
        <v>179</v>
      </c>
      <c r="M13" s="228">
        <v>792</v>
      </c>
      <c r="N13" s="226">
        <v>50</v>
      </c>
      <c r="O13" s="226">
        <v>12</v>
      </c>
      <c r="P13" s="228">
        <v>38</v>
      </c>
      <c r="Q13" s="226">
        <v>48</v>
      </c>
      <c r="R13" s="226">
        <v>7</v>
      </c>
      <c r="S13" s="226">
        <v>41</v>
      </c>
      <c r="T13" s="117"/>
      <c r="U13" s="110" t="s">
        <v>130</v>
      </c>
      <c r="V13" s="184"/>
    </row>
    <row r="14" spans="1:22" s="151" customFormat="1" ht="21">
      <c r="A14" s="389" t="s">
        <v>212</v>
      </c>
      <c r="B14" s="389"/>
      <c r="C14" s="389"/>
      <c r="D14" s="390"/>
      <c r="E14" s="226"/>
      <c r="F14" s="226"/>
      <c r="G14" s="228"/>
      <c r="H14" s="226"/>
      <c r="I14" s="226"/>
      <c r="J14" s="228"/>
      <c r="K14" s="226"/>
      <c r="L14" s="226"/>
      <c r="M14" s="228"/>
      <c r="N14" s="226"/>
      <c r="O14" s="226"/>
      <c r="P14" s="228"/>
      <c r="Q14" s="226"/>
      <c r="R14" s="226"/>
      <c r="S14" s="226"/>
      <c r="T14" s="391" t="s">
        <v>214</v>
      </c>
      <c r="U14" s="389"/>
      <c r="V14" s="389"/>
    </row>
    <row r="15" spans="1:22" s="151" customFormat="1" ht="21">
      <c r="A15" s="109"/>
      <c r="B15" s="110" t="s">
        <v>213</v>
      </c>
      <c r="C15" s="109"/>
      <c r="D15" s="126"/>
      <c r="E15" s="226">
        <v>347</v>
      </c>
      <c r="F15" s="226">
        <v>49</v>
      </c>
      <c r="G15" s="228">
        <v>298</v>
      </c>
      <c r="H15" s="226">
        <v>13</v>
      </c>
      <c r="I15" s="226">
        <v>5</v>
      </c>
      <c r="J15" s="228">
        <v>8</v>
      </c>
      <c r="K15" s="226">
        <v>300</v>
      </c>
      <c r="L15" s="226">
        <v>38</v>
      </c>
      <c r="M15" s="228">
        <v>262</v>
      </c>
      <c r="N15" s="226">
        <v>10</v>
      </c>
      <c r="O15" s="226">
        <v>4</v>
      </c>
      <c r="P15" s="228">
        <v>6</v>
      </c>
      <c r="Q15" s="226">
        <v>24</v>
      </c>
      <c r="R15" s="226">
        <v>2</v>
      </c>
      <c r="S15" s="226">
        <v>22</v>
      </c>
      <c r="T15" s="187"/>
      <c r="U15" s="110" t="s">
        <v>215</v>
      </c>
      <c r="V15" s="184"/>
    </row>
    <row r="16" spans="1:21" s="44" customFormat="1" ht="3" customHeight="1">
      <c r="A16" s="45"/>
      <c r="B16" s="45"/>
      <c r="C16" s="45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45"/>
      <c r="U16" s="45"/>
    </row>
    <row r="17" spans="1:20" s="44" customFormat="1" ht="3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5" s="53" customFormat="1" ht="18.75">
      <c r="A18" s="74"/>
      <c r="B18" s="74" t="s">
        <v>200</v>
      </c>
      <c r="C18" s="74"/>
      <c r="D18" s="74"/>
      <c r="E18" s="74"/>
    </row>
    <row r="19" spans="1:5" s="53" customFormat="1" ht="18.75">
      <c r="A19" s="74"/>
      <c r="B19" s="74" t="s">
        <v>201</v>
      </c>
      <c r="C19" s="74"/>
      <c r="D19" s="74"/>
      <c r="E19" s="74"/>
    </row>
  </sheetData>
  <mergeCells count="22">
    <mergeCell ref="A4:D8"/>
    <mergeCell ref="H4:S4"/>
    <mergeCell ref="E5:G5"/>
    <mergeCell ref="H5:J5"/>
    <mergeCell ref="K5:M5"/>
    <mergeCell ref="N5:P5"/>
    <mergeCell ref="Q5:S5"/>
    <mergeCell ref="E6:G6"/>
    <mergeCell ref="T6:U6"/>
    <mergeCell ref="A12:D12"/>
    <mergeCell ref="T9:U9"/>
    <mergeCell ref="T10:U10"/>
    <mergeCell ref="N6:P6"/>
    <mergeCell ref="Q6:S6"/>
    <mergeCell ref="H6:J6"/>
    <mergeCell ref="K6:M6"/>
    <mergeCell ref="A9:D9"/>
    <mergeCell ref="A10:D10"/>
    <mergeCell ref="B13:D13"/>
    <mergeCell ref="A14:D14"/>
    <mergeCell ref="T14:V14"/>
    <mergeCell ref="B11:D11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showGridLines="0" workbookViewId="0" topLeftCell="A1">
      <selection activeCell="K11" sqref="K1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140625" style="1" customWidth="1"/>
    <col min="4" max="4" width="6.00390625" style="1" customWidth="1"/>
    <col min="5" max="5" width="8.140625" style="1" customWidth="1"/>
    <col min="6" max="7" width="7.7109375" style="1" customWidth="1"/>
    <col min="8" max="10" width="6.57421875" style="1" customWidth="1"/>
    <col min="11" max="11" width="7.7109375" style="1" customWidth="1"/>
    <col min="12" max="12" width="6.57421875" style="1" customWidth="1"/>
    <col min="13" max="14" width="7.7109375" style="1" customWidth="1"/>
    <col min="15" max="15" width="6.57421875" style="1" customWidth="1"/>
    <col min="16" max="16" width="7.7109375" style="1" customWidth="1"/>
    <col min="17" max="19" width="6.57421875" style="1" customWidth="1"/>
    <col min="20" max="20" width="17.8515625" style="1" customWidth="1"/>
    <col min="21" max="21" width="8.140625" style="1" customWidth="1"/>
    <col min="22" max="16384" width="9.140625" style="1" customWidth="1"/>
  </cols>
  <sheetData>
    <row r="1" spans="2:4" s="44" customFormat="1" ht="21">
      <c r="B1" s="44" t="s">
        <v>76</v>
      </c>
      <c r="C1" s="61">
        <v>3.8</v>
      </c>
      <c r="D1" s="44" t="s">
        <v>216</v>
      </c>
    </row>
    <row r="2" spans="2:4" s="64" customFormat="1" ht="21">
      <c r="B2" s="64" t="s">
        <v>75</v>
      </c>
      <c r="C2" s="61">
        <v>3.8</v>
      </c>
      <c r="D2" s="64" t="s">
        <v>217</v>
      </c>
    </row>
    <row r="3" ht="6" customHeight="1"/>
    <row r="4" spans="1:20" ht="21.75" customHeight="1">
      <c r="A4" s="324" t="s">
        <v>8</v>
      </c>
      <c r="B4" s="395"/>
      <c r="C4" s="395"/>
      <c r="D4" s="396"/>
      <c r="E4" s="22"/>
      <c r="F4" s="8"/>
      <c r="G4" s="12"/>
      <c r="H4" s="319" t="s">
        <v>164</v>
      </c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1"/>
      <c r="T4" s="401" t="s">
        <v>137</v>
      </c>
    </row>
    <row r="5" spans="1:20" ht="21">
      <c r="A5" s="397"/>
      <c r="B5" s="397"/>
      <c r="C5" s="397"/>
      <c r="D5" s="398"/>
      <c r="E5" s="322" t="s">
        <v>9</v>
      </c>
      <c r="F5" s="342"/>
      <c r="G5" s="323"/>
      <c r="H5" s="339" t="s">
        <v>31</v>
      </c>
      <c r="I5" s="340"/>
      <c r="J5" s="341"/>
      <c r="K5" s="339" t="s">
        <v>15</v>
      </c>
      <c r="L5" s="340"/>
      <c r="M5" s="341"/>
      <c r="N5" s="339" t="s">
        <v>32</v>
      </c>
      <c r="O5" s="340"/>
      <c r="P5" s="341"/>
      <c r="Q5" s="342" t="s">
        <v>45</v>
      </c>
      <c r="R5" s="342"/>
      <c r="S5" s="323"/>
      <c r="T5" s="358"/>
    </row>
    <row r="6" spans="1:20" ht="21">
      <c r="A6" s="397"/>
      <c r="B6" s="397"/>
      <c r="C6" s="397"/>
      <c r="D6" s="398"/>
      <c r="E6" s="336" t="s">
        <v>10</v>
      </c>
      <c r="F6" s="337"/>
      <c r="G6" s="338"/>
      <c r="H6" s="336" t="s">
        <v>33</v>
      </c>
      <c r="I6" s="337"/>
      <c r="J6" s="338"/>
      <c r="K6" s="336" t="s">
        <v>25</v>
      </c>
      <c r="L6" s="337"/>
      <c r="M6" s="338"/>
      <c r="N6" s="336" t="s">
        <v>30</v>
      </c>
      <c r="O6" s="337"/>
      <c r="P6" s="338"/>
      <c r="Q6" s="337" t="s">
        <v>82</v>
      </c>
      <c r="R6" s="337"/>
      <c r="S6" s="338"/>
      <c r="T6" s="358"/>
    </row>
    <row r="7" spans="1:20" ht="21">
      <c r="A7" s="397"/>
      <c r="B7" s="397"/>
      <c r="C7" s="397"/>
      <c r="D7" s="398"/>
      <c r="E7" s="20" t="s">
        <v>9</v>
      </c>
      <c r="F7" s="25" t="s">
        <v>34</v>
      </c>
      <c r="G7" s="25" t="s">
        <v>35</v>
      </c>
      <c r="H7" s="20" t="s">
        <v>9</v>
      </c>
      <c r="I7" s="25" t="s">
        <v>34</v>
      </c>
      <c r="J7" s="14" t="s">
        <v>35</v>
      </c>
      <c r="K7" s="20" t="s">
        <v>9</v>
      </c>
      <c r="L7" s="20" t="s">
        <v>34</v>
      </c>
      <c r="M7" s="14" t="s">
        <v>35</v>
      </c>
      <c r="N7" s="20" t="s">
        <v>9</v>
      </c>
      <c r="O7" s="20" t="s">
        <v>34</v>
      </c>
      <c r="P7" s="14" t="s">
        <v>35</v>
      </c>
      <c r="Q7" s="20" t="s">
        <v>9</v>
      </c>
      <c r="R7" s="20" t="s">
        <v>34</v>
      </c>
      <c r="S7" s="14" t="s">
        <v>35</v>
      </c>
      <c r="T7" s="358"/>
    </row>
    <row r="8" spans="1:20" ht="21">
      <c r="A8" s="399"/>
      <c r="B8" s="399"/>
      <c r="C8" s="399"/>
      <c r="D8" s="400"/>
      <c r="E8" s="19" t="s">
        <v>10</v>
      </c>
      <c r="F8" s="18" t="s">
        <v>36</v>
      </c>
      <c r="G8" s="18" t="s">
        <v>37</v>
      </c>
      <c r="H8" s="19" t="s">
        <v>10</v>
      </c>
      <c r="I8" s="18" t="s">
        <v>36</v>
      </c>
      <c r="J8" s="18" t="s">
        <v>37</v>
      </c>
      <c r="K8" s="19" t="s">
        <v>10</v>
      </c>
      <c r="L8" s="19" t="s">
        <v>36</v>
      </c>
      <c r="M8" s="18" t="s">
        <v>37</v>
      </c>
      <c r="N8" s="19" t="s">
        <v>10</v>
      </c>
      <c r="O8" s="19" t="s">
        <v>36</v>
      </c>
      <c r="P8" s="18" t="s">
        <v>37</v>
      </c>
      <c r="Q8" s="19" t="s">
        <v>10</v>
      </c>
      <c r="R8" s="19" t="s">
        <v>36</v>
      </c>
      <c r="S8" s="18" t="s">
        <v>37</v>
      </c>
      <c r="T8" s="359"/>
    </row>
    <row r="9" spans="1:20" s="3" customFormat="1" ht="3" customHeight="1">
      <c r="A9" s="188"/>
      <c r="B9" s="188"/>
      <c r="C9" s="188"/>
      <c r="D9" s="173"/>
      <c r="E9" s="16"/>
      <c r="F9" s="14"/>
      <c r="G9" s="14"/>
      <c r="H9" s="16"/>
      <c r="I9" s="14"/>
      <c r="J9" s="14"/>
      <c r="K9" s="16"/>
      <c r="L9" s="16"/>
      <c r="M9" s="14"/>
      <c r="N9" s="16"/>
      <c r="O9" s="16"/>
      <c r="P9" s="14"/>
      <c r="Q9" s="16"/>
      <c r="R9" s="16"/>
      <c r="S9" s="14"/>
      <c r="T9" s="9"/>
    </row>
    <row r="10" spans="1:20" s="162" customFormat="1" ht="18">
      <c r="A10" s="393" t="s">
        <v>132</v>
      </c>
      <c r="B10" s="393"/>
      <c r="C10" s="393"/>
      <c r="D10" s="394"/>
      <c r="E10" s="256">
        <v>4813</v>
      </c>
      <c r="F10" s="259">
        <v>1202</v>
      </c>
      <c r="G10" s="259">
        <v>3611</v>
      </c>
      <c r="H10" s="256">
        <v>703</v>
      </c>
      <c r="I10" s="259">
        <v>39</v>
      </c>
      <c r="J10" s="259">
        <v>664</v>
      </c>
      <c r="K10" s="256">
        <v>2591</v>
      </c>
      <c r="L10" s="256">
        <v>667</v>
      </c>
      <c r="M10" s="259">
        <v>1924</v>
      </c>
      <c r="N10" s="256">
        <v>1502</v>
      </c>
      <c r="O10" s="256">
        <v>493</v>
      </c>
      <c r="P10" s="259">
        <v>1009</v>
      </c>
      <c r="Q10" s="256">
        <v>17</v>
      </c>
      <c r="R10" s="256">
        <v>3</v>
      </c>
      <c r="S10" s="259">
        <v>14</v>
      </c>
      <c r="T10" s="121" t="s">
        <v>10</v>
      </c>
    </row>
    <row r="11" spans="1:20" ht="21">
      <c r="A11" s="9"/>
      <c r="B11" s="139" t="s">
        <v>178</v>
      </c>
      <c r="C11" s="9"/>
      <c r="D11" s="13"/>
      <c r="E11" s="223">
        <v>2046</v>
      </c>
      <c r="F11" s="224">
        <v>384</v>
      </c>
      <c r="G11" s="224">
        <v>1662</v>
      </c>
      <c r="H11" s="223">
        <v>348</v>
      </c>
      <c r="I11" s="224">
        <v>13</v>
      </c>
      <c r="J11" s="224">
        <v>335</v>
      </c>
      <c r="K11" s="223">
        <v>1040</v>
      </c>
      <c r="L11" s="223">
        <v>163</v>
      </c>
      <c r="M11" s="224">
        <v>877</v>
      </c>
      <c r="N11" s="223">
        <v>653</v>
      </c>
      <c r="O11" s="223">
        <v>208</v>
      </c>
      <c r="P11" s="224">
        <v>445</v>
      </c>
      <c r="Q11" s="223">
        <v>5</v>
      </c>
      <c r="R11" s="223" t="s">
        <v>255</v>
      </c>
      <c r="S11" s="224">
        <v>5</v>
      </c>
      <c r="T11" s="201" t="s">
        <v>186</v>
      </c>
    </row>
    <row r="12" spans="1:20" ht="21">
      <c r="A12" s="9"/>
      <c r="B12" s="139" t="s">
        <v>179</v>
      </c>
      <c r="C12" s="9"/>
      <c r="D12" s="13"/>
      <c r="E12" s="223">
        <v>474</v>
      </c>
      <c r="F12" s="224">
        <v>110</v>
      </c>
      <c r="G12" s="224">
        <v>364</v>
      </c>
      <c r="H12" s="223">
        <v>91</v>
      </c>
      <c r="I12" s="224">
        <v>8</v>
      </c>
      <c r="J12" s="224">
        <v>83</v>
      </c>
      <c r="K12" s="223">
        <v>245</v>
      </c>
      <c r="L12" s="223">
        <v>60</v>
      </c>
      <c r="M12" s="224">
        <v>185</v>
      </c>
      <c r="N12" s="223">
        <v>138</v>
      </c>
      <c r="O12" s="223">
        <v>42</v>
      </c>
      <c r="P12" s="224">
        <v>96</v>
      </c>
      <c r="Q12" s="223" t="s">
        <v>255</v>
      </c>
      <c r="R12" s="223" t="s">
        <v>255</v>
      </c>
      <c r="S12" s="224" t="s">
        <v>255</v>
      </c>
      <c r="T12" s="201" t="s">
        <v>187</v>
      </c>
    </row>
    <row r="13" spans="1:20" ht="21">
      <c r="A13" s="9"/>
      <c r="B13" s="139" t="s">
        <v>180</v>
      </c>
      <c r="C13" s="9"/>
      <c r="D13" s="13"/>
      <c r="E13" s="223">
        <v>1102</v>
      </c>
      <c r="F13" s="224">
        <v>327</v>
      </c>
      <c r="G13" s="224">
        <v>775</v>
      </c>
      <c r="H13" s="223">
        <v>124</v>
      </c>
      <c r="I13" s="224">
        <v>13</v>
      </c>
      <c r="J13" s="224">
        <v>111</v>
      </c>
      <c r="K13" s="223">
        <v>621</v>
      </c>
      <c r="L13" s="223">
        <v>197</v>
      </c>
      <c r="M13" s="224">
        <v>424</v>
      </c>
      <c r="N13" s="223">
        <v>345</v>
      </c>
      <c r="O13" s="223">
        <v>114</v>
      </c>
      <c r="P13" s="224">
        <v>231</v>
      </c>
      <c r="Q13" s="223">
        <v>12</v>
      </c>
      <c r="R13" s="223">
        <v>3</v>
      </c>
      <c r="S13" s="224">
        <v>9</v>
      </c>
      <c r="T13" s="201" t="s">
        <v>188</v>
      </c>
    </row>
    <row r="14" spans="1:20" ht="21">
      <c r="A14" s="9"/>
      <c r="B14" s="131" t="s">
        <v>181</v>
      </c>
      <c r="C14" s="9"/>
      <c r="D14" s="13"/>
      <c r="E14" s="223">
        <v>197</v>
      </c>
      <c r="F14" s="224">
        <v>59</v>
      </c>
      <c r="G14" s="224">
        <v>138</v>
      </c>
      <c r="H14" s="223">
        <v>12</v>
      </c>
      <c r="I14" s="224" t="s">
        <v>255</v>
      </c>
      <c r="J14" s="224">
        <v>12</v>
      </c>
      <c r="K14" s="223">
        <v>113</v>
      </c>
      <c r="L14" s="223">
        <v>39</v>
      </c>
      <c r="M14" s="224">
        <v>74</v>
      </c>
      <c r="N14" s="223">
        <v>72</v>
      </c>
      <c r="O14" s="223">
        <v>20</v>
      </c>
      <c r="P14" s="224">
        <v>52</v>
      </c>
      <c r="Q14" s="223" t="s">
        <v>255</v>
      </c>
      <c r="R14" s="223" t="s">
        <v>255</v>
      </c>
      <c r="S14" s="224" t="s">
        <v>255</v>
      </c>
      <c r="T14" s="201" t="s">
        <v>189</v>
      </c>
    </row>
    <row r="15" spans="1:20" ht="21">
      <c r="A15" s="9"/>
      <c r="B15" s="131" t="s">
        <v>182</v>
      </c>
      <c r="C15" s="9"/>
      <c r="D15" s="13"/>
      <c r="E15" s="223">
        <v>346</v>
      </c>
      <c r="F15" s="224">
        <v>115</v>
      </c>
      <c r="G15" s="224">
        <v>231</v>
      </c>
      <c r="H15" s="223">
        <v>33</v>
      </c>
      <c r="I15" s="224">
        <v>2</v>
      </c>
      <c r="J15" s="224">
        <v>31</v>
      </c>
      <c r="K15" s="223">
        <v>203</v>
      </c>
      <c r="L15" s="223">
        <v>72</v>
      </c>
      <c r="M15" s="224">
        <v>131</v>
      </c>
      <c r="N15" s="223">
        <v>110</v>
      </c>
      <c r="O15" s="223">
        <v>41</v>
      </c>
      <c r="P15" s="224">
        <v>69</v>
      </c>
      <c r="Q15" s="223" t="s">
        <v>255</v>
      </c>
      <c r="R15" s="223" t="s">
        <v>255</v>
      </c>
      <c r="S15" s="224" t="s">
        <v>255</v>
      </c>
      <c r="T15" s="201" t="s">
        <v>190</v>
      </c>
    </row>
    <row r="16" spans="1:20" ht="21">
      <c r="A16" s="9"/>
      <c r="B16" s="34" t="s">
        <v>183</v>
      </c>
      <c r="C16" s="9"/>
      <c r="D16" s="13"/>
      <c r="E16" s="223">
        <v>274</v>
      </c>
      <c r="F16" s="224">
        <v>73</v>
      </c>
      <c r="G16" s="224">
        <v>201</v>
      </c>
      <c r="H16" s="223">
        <v>46</v>
      </c>
      <c r="I16" s="224">
        <v>3</v>
      </c>
      <c r="J16" s="224">
        <v>43</v>
      </c>
      <c r="K16" s="223">
        <v>165</v>
      </c>
      <c r="L16" s="223">
        <v>52</v>
      </c>
      <c r="M16" s="224">
        <v>113</v>
      </c>
      <c r="N16" s="223">
        <v>63</v>
      </c>
      <c r="O16" s="223">
        <v>18</v>
      </c>
      <c r="P16" s="224">
        <v>45</v>
      </c>
      <c r="Q16" s="223" t="s">
        <v>255</v>
      </c>
      <c r="R16" s="223" t="s">
        <v>255</v>
      </c>
      <c r="S16" s="224" t="s">
        <v>255</v>
      </c>
      <c r="T16" s="201" t="s">
        <v>191</v>
      </c>
    </row>
    <row r="17" spans="1:20" ht="21">
      <c r="A17" s="9"/>
      <c r="B17" s="34" t="s">
        <v>184</v>
      </c>
      <c r="C17" s="9"/>
      <c r="D17" s="13"/>
      <c r="E17" s="223">
        <v>177</v>
      </c>
      <c r="F17" s="224">
        <v>83</v>
      </c>
      <c r="G17" s="224">
        <v>94</v>
      </c>
      <c r="H17" s="223">
        <v>22</v>
      </c>
      <c r="I17" s="224" t="s">
        <v>255</v>
      </c>
      <c r="J17" s="224">
        <v>22</v>
      </c>
      <c r="K17" s="223">
        <v>93</v>
      </c>
      <c r="L17" s="223">
        <v>52</v>
      </c>
      <c r="M17" s="224">
        <v>41</v>
      </c>
      <c r="N17" s="223">
        <v>62</v>
      </c>
      <c r="O17" s="223">
        <v>31</v>
      </c>
      <c r="P17" s="224">
        <v>31</v>
      </c>
      <c r="Q17" s="223" t="s">
        <v>255</v>
      </c>
      <c r="R17" s="223" t="s">
        <v>255</v>
      </c>
      <c r="S17" s="224" t="s">
        <v>255</v>
      </c>
      <c r="T17" s="201" t="s">
        <v>192</v>
      </c>
    </row>
    <row r="18" spans="1:20" ht="21">
      <c r="A18" s="9"/>
      <c r="B18" s="34" t="s">
        <v>185</v>
      </c>
      <c r="C18" s="9"/>
      <c r="D18" s="13"/>
      <c r="E18" s="223">
        <v>197</v>
      </c>
      <c r="F18" s="224">
        <v>51</v>
      </c>
      <c r="G18" s="224">
        <v>146</v>
      </c>
      <c r="H18" s="223">
        <v>27</v>
      </c>
      <c r="I18" s="224" t="s">
        <v>255</v>
      </c>
      <c r="J18" s="224">
        <v>27</v>
      </c>
      <c r="K18" s="223">
        <v>111</v>
      </c>
      <c r="L18" s="223">
        <v>32</v>
      </c>
      <c r="M18" s="224">
        <v>79</v>
      </c>
      <c r="N18" s="223">
        <v>59</v>
      </c>
      <c r="O18" s="223">
        <v>19</v>
      </c>
      <c r="P18" s="224">
        <v>40</v>
      </c>
      <c r="Q18" s="223" t="s">
        <v>255</v>
      </c>
      <c r="R18" s="223" t="s">
        <v>255</v>
      </c>
      <c r="S18" s="224" t="s">
        <v>255</v>
      </c>
      <c r="T18" s="201" t="s">
        <v>193</v>
      </c>
    </row>
    <row r="19" spans="1:20" s="44" customFormat="1" ht="3" customHeight="1">
      <c r="A19" s="45"/>
      <c r="B19" s="45"/>
      <c r="C19" s="45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45"/>
    </row>
    <row r="20" spans="1:20" s="44" customFormat="1" ht="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5" s="53" customFormat="1" ht="18.75">
      <c r="A21" s="74"/>
      <c r="B21" s="74" t="s">
        <v>200</v>
      </c>
      <c r="C21" s="74"/>
      <c r="D21" s="74"/>
      <c r="E21" s="74"/>
    </row>
    <row r="22" spans="1:12" s="53" customFormat="1" ht="18.75">
      <c r="A22" s="74"/>
      <c r="B22" s="74" t="s">
        <v>201</v>
      </c>
      <c r="C22" s="74"/>
      <c r="D22" s="74"/>
      <c r="E22" s="74"/>
      <c r="J22" s="318"/>
      <c r="K22" s="318"/>
      <c r="L22" s="9"/>
    </row>
  </sheetData>
  <mergeCells count="14">
    <mergeCell ref="T4:T8"/>
    <mergeCell ref="E5:G5"/>
    <mergeCell ref="E6:G6"/>
    <mergeCell ref="H6:J6"/>
    <mergeCell ref="K6:M6"/>
    <mergeCell ref="A10:D10"/>
    <mergeCell ref="A4:D8"/>
    <mergeCell ref="H4:S4"/>
    <mergeCell ref="H5:J5"/>
    <mergeCell ref="K5:M5"/>
    <mergeCell ref="N5:P5"/>
    <mergeCell ref="Q5:S5"/>
    <mergeCell ref="N6:P6"/>
    <mergeCell ref="Q6:S6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showGridLines="0" workbookViewId="0" topLeftCell="C1">
      <selection activeCell="M11" sqref="M11"/>
    </sheetView>
  </sheetViews>
  <sheetFormatPr defaultColWidth="9.140625" defaultRowHeight="21.75"/>
  <cols>
    <col min="1" max="1" width="1.7109375" style="0" customWidth="1"/>
    <col min="2" max="2" width="6.140625" style="0" customWidth="1"/>
    <col min="3" max="3" width="3.57421875" style="0" customWidth="1"/>
    <col min="4" max="4" width="1.8515625" style="0" customWidth="1"/>
    <col min="5" max="5" width="9.8515625" style="0" customWidth="1"/>
    <col min="6" max="13" width="8.421875" style="0" customWidth="1"/>
    <col min="14" max="16" width="7.140625" style="0" customWidth="1"/>
    <col min="17" max="19" width="6.00390625" style="0" customWidth="1"/>
    <col min="20" max="20" width="16.140625" style="0" customWidth="1"/>
    <col min="21" max="21" width="8.140625" style="0" customWidth="1"/>
  </cols>
  <sheetData>
    <row r="1" spans="2:10" s="46" customFormat="1" ht="21">
      <c r="B1" s="44" t="s">
        <v>78</v>
      </c>
      <c r="C1" s="61">
        <v>3.9</v>
      </c>
      <c r="D1" s="44" t="s">
        <v>218</v>
      </c>
      <c r="E1" s="44"/>
      <c r="F1" s="44"/>
      <c r="G1" s="44"/>
      <c r="H1" s="44"/>
      <c r="I1" s="44"/>
      <c r="J1" s="44"/>
    </row>
    <row r="2" spans="2:10" s="70" customFormat="1" ht="21">
      <c r="B2" s="62" t="s">
        <v>75</v>
      </c>
      <c r="C2" s="61">
        <v>3.9</v>
      </c>
      <c r="D2" s="62" t="s">
        <v>219</v>
      </c>
      <c r="E2" s="62"/>
      <c r="F2" s="62"/>
      <c r="G2" s="62"/>
      <c r="H2" s="62"/>
      <c r="I2" s="62"/>
      <c r="J2" s="62"/>
    </row>
    <row r="3" spans="1:16" ht="3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0" s="54" customFormat="1" ht="21.75" customHeight="1">
      <c r="A4" s="324" t="s">
        <v>8</v>
      </c>
      <c r="B4" s="395"/>
      <c r="C4" s="395"/>
      <c r="D4" s="396"/>
      <c r="E4" s="28"/>
      <c r="F4" s="29"/>
      <c r="G4" s="14"/>
      <c r="H4" s="336" t="s">
        <v>0</v>
      </c>
      <c r="I4" s="337"/>
      <c r="J4" s="337"/>
      <c r="K4" s="337"/>
      <c r="L4" s="337"/>
      <c r="M4" s="337"/>
      <c r="N4" s="342"/>
      <c r="O4" s="342"/>
      <c r="P4" s="342"/>
      <c r="Q4" s="320"/>
      <c r="R4" s="320"/>
      <c r="S4" s="321"/>
      <c r="T4" s="401" t="s">
        <v>137</v>
      </c>
    </row>
    <row r="5" spans="1:20" s="54" customFormat="1" ht="18.75">
      <c r="A5" s="397"/>
      <c r="B5" s="397"/>
      <c r="C5" s="397"/>
      <c r="D5" s="398"/>
      <c r="E5" s="26"/>
      <c r="F5" s="9"/>
      <c r="G5" s="14"/>
      <c r="H5" s="26"/>
      <c r="I5" s="9"/>
      <c r="J5" s="13"/>
      <c r="K5" s="124"/>
      <c r="L5" s="109" t="s">
        <v>3</v>
      </c>
      <c r="M5" s="124"/>
      <c r="N5" s="22"/>
      <c r="O5" s="8"/>
      <c r="P5" s="12"/>
      <c r="Q5" s="29"/>
      <c r="R5" s="29"/>
      <c r="S5" s="30"/>
      <c r="T5" s="358"/>
    </row>
    <row r="6" spans="1:20" s="54" customFormat="1" ht="19.5" customHeight="1">
      <c r="A6" s="397"/>
      <c r="B6" s="397"/>
      <c r="C6" s="397"/>
      <c r="D6" s="398"/>
      <c r="E6" s="322" t="s">
        <v>9</v>
      </c>
      <c r="F6" s="342"/>
      <c r="G6" s="323"/>
      <c r="H6" s="117"/>
      <c r="I6" s="109" t="s">
        <v>1</v>
      </c>
      <c r="J6" s="125"/>
      <c r="K6" s="124"/>
      <c r="L6" s="109" t="s">
        <v>4</v>
      </c>
      <c r="M6" s="124"/>
      <c r="N6" s="402"/>
      <c r="O6" s="403"/>
      <c r="P6" s="404"/>
      <c r="Q6" s="342"/>
      <c r="R6" s="342"/>
      <c r="S6" s="323"/>
      <c r="T6" s="358"/>
    </row>
    <row r="7" spans="1:20" s="54" customFormat="1" ht="21" customHeight="1">
      <c r="A7" s="397"/>
      <c r="B7" s="397"/>
      <c r="C7" s="397"/>
      <c r="D7" s="398"/>
      <c r="E7" s="322" t="s">
        <v>10</v>
      </c>
      <c r="F7" s="342"/>
      <c r="G7" s="323"/>
      <c r="H7" s="117"/>
      <c r="I7" s="109" t="s">
        <v>2</v>
      </c>
      <c r="J7" s="126"/>
      <c r="K7" s="124"/>
      <c r="L7" s="109" t="s">
        <v>5</v>
      </c>
      <c r="M7" s="124"/>
      <c r="N7" s="322" t="s">
        <v>167</v>
      </c>
      <c r="O7" s="342"/>
      <c r="P7" s="323"/>
      <c r="Q7" s="342" t="s">
        <v>46</v>
      </c>
      <c r="R7" s="342"/>
      <c r="S7" s="323"/>
      <c r="T7" s="358"/>
    </row>
    <row r="8" spans="1:20" s="54" customFormat="1" ht="18.75">
      <c r="A8" s="397"/>
      <c r="B8" s="397"/>
      <c r="C8" s="397"/>
      <c r="D8" s="398"/>
      <c r="E8" s="26"/>
      <c r="F8" s="10"/>
      <c r="G8" s="14"/>
      <c r="H8" s="117"/>
      <c r="I8" s="109" t="s">
        <v>6</v>
      </c>
      <c r="J8" s="126"/>
      <c r="K8" s="124"/>
      <c r="L8" s="109" t="s">
        <v>12</v>
      </c>
      <c r="M8" s="124"/>
      <c r="N8" s="322" t="s">
        <v>165</v>
      </c>
      <c r="O8" s="342"/>
      <c r="P8" s="323"/>
      <c r="Q8" s="342" t="s">
        <v>11</v>
      </c>
      <c r="R8" s="342"/>
      <c r="S8" s="323"/>
      <c r="T8" s="358"/>
    </row>
    <row r="9" spans="1:20" s="54" customFormat="1" ht="18.75">
      <c r="A9" s="397"/>
      <c r="B9" s="397"/>
      <c r="C9" s="397"/>
      <c r="D9" s="398"/>
      <c r="E9" s="27"/>
      <c r="F9" s="21"/>
      <c r="G9" s="18"/>
      <c r="H9" s="127"/>
      <c r="I9" s="128" t="s">
        <v>7</v>
      </c>
      <c r="J9" s="129"/>
      <c r="K9" s="31"/>
      <c r="L9" s="21" t="s">
        <v>7</v>
      </c>
      <c r="M9" s="31"/>
      <c r="N9" s="336" t="s">
        <v>166</v>
      </c>
      <c r="O9" s="337"/>
      <c r="P9" s="338"/>
      <c r="Q9" s="31"/>
      <c r="R9" s="31"/>
      <c r="S9" s="32"/>
      <c r="T9" s="358"/>
    </row>
    <row r="10" spans="1:20" ht="21.75">
      <c r="A10" s="397"/>
      <c r="B10" s="397"/>
      <c r="C10" s="397"/>
      <c r="D10" s="398"/>
      <c r="E10" s="20" t="s">
        <v>9</v>
      </c>
      <c r="F10" s="20" t="s">
        <v>34</v>
      </c>
      <c r="G10" s="14" t="s">
        <v>35</v>
      </c>
      <c r="H10" s="20" t="s">
        <v>9</v>
      </c>
      <c r="I10" s="20" t="s">
        <v>34</v>
      </c>
      <c r="J10" s="14" t="s">
        <v>35</v>
      </c>
      <c r="K10" s="20" t="s">
        <v>9</v>
      </c>
      <c r="L10" s="20" t="s">
        <v>34</v>
      </c>
      <c r="M10" s="14" t="s">
        <v>35</v>
      </c>
      <c r="N10" s="16" t="s">
        <v>9</v>
      </c>
      <c r="O10" s="14" t="s">
        <v>34</v>
      </c>
      <c r="P10" s="14" t="s">
        <v>35</v>
      </c>
      <c r="Q10" s="20" t="s">
        <v>9</v>
      </c>
      <c r="R10" s="20" t="s">
        <v>34</v>
      </c>
      <c r="S10" s="14" t="s">
        <v>35</v>
      </c>
      <c r="T10" s="358"/>
    </row>
    <row r="11" spans="1:20" ht="21.75">
      <c r="A11" s="399"/>
      <c r="B11" s="399"/>
      <c r="C11" s="399"/>
      <c r="D11" s="400"/>
      <c r="E11" s="19" t="s">
        <v>10</v>
      </c>
      <c r="F11" s="19" t="s">
        <v>36</v>
      </c>
      <c r="G11" s="18" t="s">
        <v>37</v>
      </c>
      <c r="H11" s="19" t="s">
        <v>10</v>
      </c>
      <c r="I11" s="19" t="s">
        <v>36</v>
      </c>
      <c r="J11" s="18" t="s">
        <v>37</v>
      </c>
      <c r="K11" s="19" t="s">
        <v>10</v>
      </c>
      <c r="L11" s="19" t="s">
        <v>36</v>
      </c>
      <c r="M11" s="18" t="s">
        <v>37</v>
      </c>
      <c r="N11" s="19" t="s">
        <v>10</v>
      </c>
      <c r="O11" s="18" t="s">
        <v>36</v>
      </c>
      <c r="P11" s="18" t="s">
        <v>37</v>
      </c>
      <c r="Q11" s="19" t="s">
        <v>10</v>
      </c>
      <c r="R11" s="19" t="s">
        <v>36</v>
      </c>
      <c r="S11" s="18" t="s">
        <v>37</v>
      </c>
      <c r="T11" s="359"/>
    </row>
    <row r="12" spans="1:20" s="260" customFormat="1" ht="27" customHeight="1">
      <c r="A12" s="393" t="s">
        <v>132</v>
      </c>
      <c r="B12" s="393"/>
      <c r="C12" s="393"/>
      <c r="D12" s="394"/>
      <c r="E12" s="256">
        <v>122795</v>
      </c>
      <c r="F12" s="256">
        <v>61474</v>
      </c>
      <c r="G12" s="259">
        <v>61321</v>
      </c>
      <c r="H12" s="256">
        <v>94200</v>
      </c>
      <c r="I12" s="256">
        <v>47140</v>
      </c>
      <c r="J12" s="259">
        <v>47060</v>
      </c>
      <c r="K12" s="256">
        <v>21191</v>
      </c>
      <c r="L12" s="256">
        <v>10543</v>
      </c>
      <c r="M12" s="259">
        <v>10648</v>
      </c>
      <c r="N12" s="293">
        <v>7404</v>
      </c>
      <c r="O12" s="292">
        <v>3791</v>
      </c>
      <c r="P12" s="292">
        <v>3613</v>
      </c>
      <c r="Q12" s="280" t="s">
        <v>255</v>
      </c>
      <c r="R12" s="280" t="s">
        <v>255</v>
      </c>
      <c r="S12" s="280" t="s">
        <v>255</v>
      </c>
      <c r="T12" s="121" t="s">
        <v>10</v>
      </c>
    </row>
    <row r="13" spans="1:20" ht="21.75">
      <c r="A13" s="203"/>
      <c r="B13" s="204" t="s">
        <v>178</v>
      </c>
      <c r="C13" s="205"/>
      <c r="D13" s="40"/>
      <c r="E13" s="223">
        <v>55172</v>
      </c>
      <c r="F13" s="223">
        <v>27467</v>
      </c>
      <c r="G13" s="224">
        <v>27705</v>
      </c>
      <c r="H13" s="223">
        <v>35646</v>
      </c>
      <c r="I13" s="223">
        <v>17614</v>
      </c>
      <c r="J13" s="224">
        <v>18032</v>
      </c>
      <c r="K13" s="223">
        <v>12122</v>
      </c>
      <c r="L13" s="223">
        <v>6062</v>
      </c>
      <c r="M13" s="224">
        <v>6060</v>
      </c>
      <c r="N13" s="280">
        <v>7404</v>
      </c>
      <c r="O13" s="261">
        <v>3791</v>
      </c>
      <c r="P13" s="261">
        <v>3613</v>
      </c>
      <c r="Q13" s="280" t="s">
        <v>255</v>
      </c>
      <c r="R13" s="280" t="s">
        <v>255</v>
      </c>
      <c r="S13" s="280" t="s">
        <v>255</v>
      </c>
      <c r="T13" s="209" t="s">
        <v>186</v>
      </c>
    </row>
    <row r="14" spans="1:20" ht="21.75">
      <c r="A14" s="203"/>
      <c r="B14" s="204" t="s">
        <v>179</v>
      </c>
      <c r="C14" s="205"/>
      <c r="D14" s="40"/>
      <c r="E14" s="223">
        <v>11599</v>
      </c>
      <c r="F14" s="223">
        <v>5784</v>
      </c>
      <c r="G14" s="224">
        <v>5815</v>
      </c>
      <c r="H14" s="223">
        <v>7668</v>
      </c>
      <c r="I14" s="223">
        <v>3842</v>
      </c>
      <c r="J14" s="224">
        <v>3826</v>
      </c>
      <c r="K14" s="223">
        <v>3931</v>
      </c>
      <c r="L14" s="223">
        <v>1942</v>
      </c>
      <c r="M14" s="224">
        <v>1989</v>
      </c>
      <c r="N14" s="280" t="s">
        <v>255</v>
      </c>
      <c r="O14" s="280" t="s">
        <v>255</v>
      </c>
      <c r="P14" s="280" t="s">
        <v>255</v>
      </c>
      <c r="Q14" s="280" t="s">
        <v>255</v>
      </c>
      <c r="R14" s="280" t="s">
        <v>255</v>
      </c>
      <c r="S14" s="280" t="s">
        <v>255</v>
      </c>
      <c r="T14" s="209" t="s">
        <v>187</v>
      </c>
    </row>
    <row r="15" spans="1:20" ht="21.75">
      <c r="A15" s="41"/>
      <c r="B15" s="206" t="s">
        <v>180</v>
      </c>
      <c r="C15" s="9"/>
      <c r="D15" s="40"/>
      <c r="E15" s="223">
        <v>22798</v>
      </c>
      <c r="F15" s="223">
        <v>11298</v>
      </c>
      <c r="G15" s="224">
        <v>11500</v>
      </c>
      <c r="H15" s="223">
        <v>19980</v>
      </c>
      <c r="I15" s="223">
        <v>9907</v>
      </c>
      <c r="J15" s="224">
        <v>10073</v>
      </c>
      <c r="K15" s="223">
        <v>2818</v>
      </c>
      <c r="L15" s="223">
        <v>1391</v>
      </c>
      <c r="M15" s="224">
        <v>1427</v>
      </c>
      <c r="N15" s="280" t="s">
        <v>255</v>
      </c>
      <c r="O15" s="280" t="s">
        <v>255</v>
      </c>
      <c r="P15" s="280" t="s">
        <v>255</v>
      </c>
      <c r="Q15" s="280" t="s">
        <v>255</v>
      </c>
      <c r="R15" s="280" t="s">
        <v>255</v>
      </c>
      <c r="S15" s="280" t="s">
        <v>255</v>
      </c>
      <c r="T15" s="210" t="s">
        <v>188</v>
      </c>
    </row>
    <row r="16" spans="1:20" ht="21.75">
      <c r="A16" s="41"/>
      <c r="B16" s="207" t="s">
        <v>181</v>
      </c>
      <c r="C16" s="9"/>
      <c r="D16" s="40"/>
      <c r="E16" s="223">
        <v>4662</v>
      </c>
      <c r="F16" s="223">
        <v>2408</v>
      </c>
      <c r="G16" s="224">
        <v>2254</v>
      </c>
      <c r="H16" s="223">
        <v>4662</v>
      </c>
      <c r="I16" s="223">
        <v>2408</v>
      </c>
      <c r="J16" s="224">
        <v>2254</v>
      </c>
      <c r="K16" s="223" t="s">
        <v>255</v>
      </c>
      <c r="L16" s="223" t="s">
        <v>255</v>
      </c>
      <c r="M16" s="223" t="s">
        <v>255</v>
      </c>
      <c r="N16" s="280" t="s">
        <v>255</v>
      </c>
      <c r="O16" s="280" t="s">
        <v>255</v>
      </c>
      <c r="P16" s="280" t="s">
        <v>255</v>
      </c>
      <c r="Q16" s="280" t="s">
        <v>255</v>
      </c>
      <c r="R16" s="280" t="s">
        <v>255</v>
      </c>
      <c r="S16" s="280" t="s">
        <v>255</v>
      </c>
      <c r="T16" s="210" t="s">
        <v>189</v>
      </c>
    </row>
    <row r="17" spans="1:20" ht="21.75">
      <c r="A17" s="203"/>
      <c r="B17" s="208" t="s">
        <v>182</v>
      </c>
      <c r="C17" s="205"/>
      <c r="D17" s="40"/>
      <c r="E17" s="223">
        <v>8505</v>
      </c>
      <c r="F17" s="223">
        <v>4333</v>
      </c>
      <c r="G17" s="224">
        <v>4172</v>
      </c>
      <c r="H17" s="223">
        <v>8372</v>
      </c>
      <c r="I17" s="223">
        <v>4261</v>
      </c>
      <c r="J17" s="224">
        <v>4111</v>
      </c>
      <c r="K17" s="223">
        <v>133</v>
      </c>
      <c r="L17" s="223">
        <v>72</v>
      </c>
      <c r="M17" s="224">
        <v>61</v>
      </c>
      <c r="N17" s="280" t="s">
        <v>255</v>
      </c>
      <c r="O17" s="280" t="s">
        <v>255</v>
      </c>
      <c r="P17" s="280" t="s">
        <v>255</v>
      </c>
      <c r="Q17" s="280" t="s">
        <v>255</v>
      </c>
      <c r="R17" s="280" t="s">
        <v>255</v>
      </c>
      <c r="S17" s="280" t="s">
        <v>255</v>
      </c>
      <c r="T17" s="209" t="s">
        <v>190</v>
      </c>
    </row>
    <row r="18" spans="1:20" ht="21.75">
      <c r="A18" s="203"/>
      <c r="B18" s="205" t="s">
        <v>183</v>
      </c>
      <c r="C18" s="205"/>
      <c r="D18" s="40"/>
      <c r="E18" s="223">
        <v>9191</v>
      </c>
      <c r="F18" s="223">
        <v>4663</v>
      </c>
      <c r="G18" s="224">
        <v>4528</v>
      </c>
      <c r="H18" s="223">
        <v>7004</v>
      </c>
      <c r="I18" s="223">
        <v>3587</v>
      </c>
      <c r="J18" s="224">
        <v>3417</v>
      </c>
      <c r="K18" s="223">
        <v>2187</v>
      </c>
      <c r="L18" s="223">
        <v>1076</v>
      </c>
      <c r="M18" s="224">
        <v>1111</v>
      </c>
      <c r="N18" s="280" t="s">
        <v>255</v>
      </c>
      <c r="O18" s="280" t="s">
        <v>255</v>
      </c>
      <c r="P18" s="280" t="s">
        <v>255</v>
      </c>
      <c r="Q18" s="280" t="s">
        <v>255</v>
      </c>
      <c r="R18" s="280" t="s">
        <v>255</v>
      </c>
      <c r="S18" s="280" t="s">
        <v>255</v>
      </c>
      <c r="T18" s="209" t="s">
        <v>191</v>
      </c>
    </row>
    <row r="19" spans="1:20" ht="21.75">
      <c r="A19" s="41"/>
      <c r="B19" s="205" t="s">
        <v>184</v>
      </c>
      <c r="C19" s="9"/>
      <c r="D19" s="40"/>
      <c r="E19" s="223">
        <v>3803</v>
      </c>
      <c r="F19" s="223">
        <v>1911</v>
      </c>
      <c r="G19" s="224">
        <v>1892</v>
      </c>
      <c r="H19" s="223">
        <v>3803</v>
      </c>
      <c r="I19" s="223">
        <v>1911</v>
      </c>
      <c r="J19" s="224">
        <v>1892</v>
      </c>
      <c r="K19" s="223" t="s">
        <v>255</v>
      </c>
      <c r="L19" s="223" t="s">
        <v>255</v>
      </c>
      <c r="M19" s="223" t="s">
        <v>255</v>
      </c>
      <c r="N19" s="280" t="s">
        <v>255</v>
      </c>
      <c r="O19" s="280" t="s">
        <v>255</v>
      </c>
      <c r="P19" s="280" t="s">
        <v>255</v>
      </c>
      <c r="Q19" s="280" t="s">
        <v>255</v>
      </c>
      <c r="R19" s="280" t="s">
        <v>255</v>
      </c>
      <c r="S19" s="280" t="s">
        <v>255</v>
      </c>
      <c r="T19" s="210" t="s">
        <v>192</v>
      </c>
    </row>
    <row r="20" spans="1:20" ht="21.75">
      <c r="A20" s="203"/>
      <c r="B20" s="205" t="s">
        <v>185</v>
      </c>
      <c r="C20" s="205"/>
      <c r="D20" s="40"/>
      <c r="E20" s="223">
        <v>7065</v>
      </c>
      <c r="F20" s="223">
        <v>3610</v>
      </c>
      <c r="G20" s="224">
        <v>3455</v>
      </c>
      <c r="H20" s="223">
        <v>7065</v>
      </c>
      <c r="I20" s="223">
        <v>3610</v>
      </c>
      <c r="J20" s="224">
        <v>3455</v>
      </c>
      <c r="K20" s="223" t="s">
        <v>255</v>
      </c>
      <c r="L20" s="223" t="s">
        <v>255</v>
      </c>
      <c r="M20" s="223" t="s">
        <v>255</v>
      </c>
      <c r="N20" s="280" t="s">
        <v>255</v>
      </c>
      <c r="O20" s="280" t="s">
        <v>255</v>
      </c>
      <c r="P20" s="280" t="s">
        <v>255</v>
      </c>
      <c r="Q20" s="280" t="s">
        <v>255</v>
      </c>
      <c r="R20" s="280" t="s">
        <v>255</v>
      </c>
      <c r="S20" s="280" t="s">
        <v>255</v>
      </c>
      <c r="T20" s="209" t="s">
        <v>193</v>
      </c>
    </row>
    <row r="21" spans="1:20" ht="3.75" customHeight="1">
      <c r="A21" s="11"/>
      <c r="B21" s="11"/>
      <c r="C21" s="11"/>
      <c r="D21" s="15"/>
      <c r="E21" s="17"/>
      <c r="F21" s="17"/>
      <c r="G21" s="15"/>
      <c r="H21" s="17"/>
      <c r="I21" s="17"/>
      <c r="J21" s="15"/>
      <c r="K21" s="33"/>
      <c r="L21" s="33"/>
      <c r="M21" s="32"/>
      <c r="N21" s="33"/>
      <c r="O21" s="32"/>
      <c r="P21" s="32"/>
      <c r="Q21" s="33"/>
      <c r="R21" s="33"/>
      <c r="S21" s="32"/>
      <c r="T21" s="31"/>
    </row>
    <row r="22" spans="1:20" ht="3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15" s="53" customFormat="1" ht="18">
      <c r="A23" s="9"/>
      <c r="B23" s="53" t="s">
        <v>194</v>
      </c>
      <c r="C23" s="9"/>
      <c r="D23" s="9"/>
      <c r="E23" s="9"/>
      <c r="F23" s="9"/>
      <c r="G23" s="9"/>
      <c r="I23" s="211"/>
      <c r="J23" s="207"/>
      <c r="M23" s="211" t="s">
        <v>195</v>
      </c>
      <c r="N23" s="9"/>
      <c r="O23" s="9"/>
    </row>
    <row r="24" spans="2:13" s="53" customFormat="1" ht="18">
      <c r="B24" s="53" t="s">
        <v>196</v>
      </c>
      <c r="M24" s="53" t="s">
        <v>197</v>
      </c>
    </row>
    <row r="25" s="1" customFormat="1" ht="21"/>
    <row r="26" s="1" customFormat="1" ht="21"/>
    <row r="27" spans="13:15" ht="21.75">
      <c r="M27" s="1"/>
      <c r="N27" s="1"/>
      <c r="O27" s="1"/>
    </row>
  </sheetData>
  <mergeCells count="13">
    <mergeCell ref="E6:G6"/>
    <mergeCell ref="E7:G7"/>
    <mergeCell ref="A12:D12"/>
    <mergeCell ref="A4:D11"/>
    <mergeCell ref="T4:T11"/>
    <mergeCell ref="H4:S4"/>
    <mergeCell ref="Q6:S6"/>
    <mergeCell ref="Q7:S7"/>
    <mergeCell ref="N6:P6"/>
    <mergeCell ref="N7:P7"/>
    <mergeCell ref="N9:P9"/>
    <mergeCell ref="N8:P8"/>
    <mergeCell ref="Q8:S8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User</cp:lastModifiedBy>
  <cp:lastPrinted>2009-09-29T02:11:18Z</cp:lastPrinted>
  <dcterms:created xsi:type="dcterms:W3CDTF">1997-06-13T10:07:54Z</dcterms:created>
  <dcterms:modified xsi:type="dcterms:W3CDTF">2010-02-09T04:10:12Z</dcterms:modified>
  <cp:category/>
  <cp:version/>
  <cp:contentType/>
  <cp:contentStatus/>
</cp:coreProperties>
</file>